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showInkAnnotation="0" defaultThemeVersion="124226"/>
  <mc:AlternateContent xmlns:mc="http://schemas.openxmlformats.org/markup-compatibility/2006">
    <mc:Choice Requires="x15">
      <x15ac:absPath xmlns:x15ac="http://schemas.microsoft.com/office/spreadsheetml/2010/11/ac" url="\\serveris8\Technikinis\KONKURSAI\2025_VIEŠIEJI\_KITI pasiūlymai\Šakių raj. sav., Šakių sen., Bizierių k., Parko g. Nr. Biz-6 p.r. 2025-05-06\"/>
    </mc:Choice>
  </mc:AlternateContent>
  <xr:revisionPtr revIDLastSave="0" documentId="13_ncr:1_{BC813D8A-53C1-4CE9-BB9D-B3F9AE40902D}" xr6:coauthVersionLast="47" xr6:coauthVersionMax="47" xr10:uidLastSave="{00000000-0000-0000-0000-000000000000}"/>
  <workbookProtection workbookPassword="CAF1" lockStructure="1"/>
  <bookViews>
    <workbookView xWindow="-108" yWindow="-108" windowWidth="30936" windowHeight="16896" xr2:uid="{00000000-000D-0000-FFFF-FFFF00000000}"/>
  </bookViews>
  <sheets>
    <sheet name="Lapas1" sheetId="1" r:id="rId1"/>
    <sheet name="Lapas2" sheetId="2" r:id="rId2"/>
    <sheet name="Lapas3" sheetId="3" r:id="rId3"/>
  </sheets>
  <calcPr calcId="181029"/>
</workbook>
</file>

<file path=xl/calcChain.xml><?xml version="1.0" encoding="utf-8"?>
<calcChain xmlns="http://schemas.openxmlformats.org/spreadsheetml/2006/main">
  <c r="G46" i="1" l="1"/>
  <c r="G45" i="1"/>
  <c r="G44" i="1"/>
  <c r="G30" i="1"/>
  <c r="G31" i="1"/>
  <c r="G32" i="1"/>
  <c r="G33" i="1"/>
  <c r="G34" i="1"/>
  <c r="G35" i="1"/>
  <c r="G36" i="1"/>
  <c r="G37" i="1"/>
  <c r="G38" i="1"/>
  <c r="G28" i="1"/>
  <c r="G29" i="1"/>
  <c r="G27" i="1"/>
  <c r="G47" i="1" l="1"/>
  <c r="G48" i="1" s="1"/>
  <c r="G49" i="1" s="1"/>
  <c r="G39" i="1"/>
  <c r="G40" i="1" s="1"/>
  <c r="B19" i="1" l="1"/>
  <c r="G50" i="1"/>
  <c r="G41" i="1"/>
  <c r="B17" i="1" l="1"/>
  <c r="G51" i="1"/>
</calcChain>
</file>

<file path=xl/sharedStrings.xml><?xml version="1.0" encoding="utf-8"?>
<sst xmlns="http://schemas.openxmlformats.org/spreadsheetml/2006/main" count="103" uniqueCount="89">
  <si>
    <t>Eil. Nr.</t>
  </si>
  <si>
    <t>(Data)</t>
  </si>
  <si>
    <t>(Vieta)</t>
  </si>
  <si>
    <t>Už pasiūlymą atsakingo asmens vardas, pavardė</t>
  </si>
  <si>
    <t>Telefono numeris</t>
  </si>
  <si>
    <t>El. pašto adresas</t>
  </si>
  <si>
    <t>Darbų rūšis ir aprašymas</t>
  </si>
  <si>
    <t>Mato vnt.</t>
  </si>
  <si>
    <t>Bendra planuojama kaina Eur (be PVM)</t>
  </si>
  <si>
    <t>Bendrą planuojamą kainą sudaro:</t>
  </si>
  <si>
    <t>Pateikto dokumento pavadinimas</t>
  </si>
  <si>
    <t xml:space="preserve">Eil. Nr. </t>
  </si>
  <si>
    <t>11. Kartu su pasiūlymu pateikiami šie dokumentai:</t>
  </si>
  <si>
    <r>
      <t xml:space="preserve">Tiekėjo pavadinimas, įmonės kodas (pagal įmonės registravimo pažymėjimo duomenis) </t>
    </r>
    <r>
      <rPr>
        <i/>
        <sz val="12"/>
        <color theme="1"/>
        <rFont val="Times New Roman"/>
        <family val="1"/>
      </rPr>
      <t>/jei dalyvauja jungtinės veiklos sutartimi, surašomi visų sutarties šalių duomenys.</t>
    </r>
  </si>
  <si>
    <r>
      <t xml:space="preserve">Tiekėjo adresas, pašto kodas </t>
    </r>
    <r>
      <rPr>
        <i/>
        <sz val="12"/>
        <color theme="1"/>
        <rFont val="Times New Roman"/>
        <family val="1"/>
      </rPr>
      <t>/jei dalyvauja jungtinės veiklos sutartimi, surašomi visų sutarties šalių duomenys.</t>
    </r>
  </si>
  <si>
    <t xml:space="preserve">Eur su PVM </t>
  </si>
  <si>
    <t>3.  Patvirtiname, kad EBVPD nurodyta informacija, kuri pateikta Perkančiajai organizacijai teikiant pasiūlymą dėl Preliminariosios sutarties sudarymo yra nepasikeitusi. (arba, jei pasikeitusi – pateikiame aktualią EBVPD informaciją, pridedame.)</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</si>
  <si>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</si>
  <si>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</si>
  <si>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</si>
  <si>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Jeigu mūsų pasiūlymas bus priimtas, mes įsipareigojame Užsakovo nurodytu terminu sudaryti sutartį.</t>
  </si>
  <si>
    <t xml:space="preserve">                            PASIŪLYMAS  ATNAUJINTAM VARŽYMUISI                   </t>
  </si>
  <si>
    <t xml:space="preserve">Įrašyti abi reikalaujamas reikšmes:
1. Subrangovams numatomi perduoti atlikti darbai (įvardinti konkrečius darbus);
2. Subrangovams perduodama sutarties dalis % sutarties kainoje
</t>
  </si>
  <si>
    <t>I. Darbai nurodyti preliminariosios sutarties 2 priede</t>
  </si>
  <si>
    <t xml:space="preserve">Preliminarus kiekis </t>
  </si>
  <si>
    <t>Iš viso su PVM (I skyriuje nurodytų įkainių ir PVM suma)</t>
  </si>
  <si>
    <t>PVM suma</t>
  </si>
  <si>
    <t xml:space="preserve">IŠ VISO PVM (I ir II skyriuose nurodyto PVM suma) </t>
  </si>
  <si>
    <t>Iš viso su PVM (II skyriuje nurodytų įkainių ir PVM suma)**</t>
  </si>
  <si>
    <t>I skyriuje nurodytų darbų įkainių suma be PVM</t>
  </si>
  <si>
    <t>II skyriuje nurodytų darbų įkainių suma be PVM</t>
  </si>
  <si>
    <t>kaina su PVM (lentelės I ir II skyriuose nurodytų darbų įkainių suma su PVM, o jei II skyrius netaikomas - I skyriuje nurodytų darbų įkainių suma su PVM)</t>
  </si>
  <si>
    <r>
      <t xml:space="preserve">Eur be PVM </t>
    </r>
    <r>
      <rPr>
        <sz val="11"/>
        <color indexed="8"/>
        <rFont val="Times New Roman"/>
        <family val="1"/>
      </rPr>
      <t/>
    </r>
  </si>
  <si>
    <r>
      <rPr>
        <sz val="11"/>
        <color indexed="8"/>
        <rFont val="Times New Roman"/>
        <family val="1"/>
      </rPr>
      <t xml:space="preserve">kaina be PVM (lentelės I ir II skyriuose nurodytų darbų įkainių suma be PVM, o jei II skyrius netaikomas - I skyriuje nurodytų darbų įkainių suma be PVM) </t>
    </r>
    <r>
      <rPr>
        <i/>
        <sz val="11"/>
        <color indexed="8"/>
        <rFont val="Times New Roman"/>
        <family val="1"/>
      </rPr>
      <t>(tais atvejais, kai pagal galiojančius teisės aktus tiekėjui nereikia mokėti PVM, nurodyti juridinį pagrindą)</t>
    </r>
  </si>
  <si>
    <t>Tiekėjo atsiskaitomosios sąskaitos Nr., bankas, banko kodas</t>
  </si>
  <si>
    <t xml:space="preserve">PVM tarifas, proc. </t>
  </si>
  <si>
    <t>II. Tinkamam Darbų įvykdymui būtini atlikti darbai (darbai nenurodyti preliminariosios sutarties 2 priede)*</t>
  </si>
  <si>
    <t xml:space="preserve">IŠ VISO su PVM (I ir II skyriuose nurodytų įkainių ir PVM suma)  </t>
  </si>
  <si>
    <t>*Lentelės II skyrius netaikomas, jei jame nurodyti darbai nėra perkami</t>
  </si>
  <si>
    <t>2. Į pasiūlymo kainą be PVM yra įskaičiuoti visi mokesčiai (išskyrus PVM, kuris nurodomas atskirai) ir medžiagos bei visos kitos išlaidos, reikalingos tinkamai pagal Preliminariąją sutartį sudaromoms Pagrindinėms sutartims įgyvendinti.</t>
  </si>
  <si>
    <t xml:space="preserve">8. Vykdant sutartį pasitelksiu šiuos ūkio subjektus, kurių pajėgumais remiuosi***:  </t>
  </si>
  <si>
    <t xml:space="preserve">Ūkio subjekto, kurio pajėgumais rangovas remiasi, pavadinimas, kodas, adresas </t>
  </si>
  <si>
    <t xml:space="preserve">***Pildyti tuomet, jei sutarties vykdymui pasitelkiami ūkio subjektai, kurių pajėgumais rangovas remiasi ir kurie yra nurodyti Preliminariosios sutarties priede. </t>
  </si>
  <si>
    <t>9. Vykdant sutartį pasitelksiu šiuos subrangovus****:</t>
  </si>
  <si>
    <t>Subrangovo pavadinimas, kodas, adresas</t>
  </si>
  <si>
    <t>****Pildyti tuomet, jei sutarties vykdymui pasitelkiami subrangovai, kurių kvalifikacija rangovas nesiremia, kad atitiktų kvalifikacijos reikalavimus.</t>
  </si>
  <si>
    <r>
      <t>10. Šiame pasiūlyme yra pateikta ir konfidenciali informacija</t>
    </r>
    <r>
      <rPr>
        <sz val="11"/>
        <color indexed="8"/>
        <rFont val="Times New Roman"/>
        <family val="1"/>
      </rPr>
      <t xml:space="preserve"> (dokumentai su konfidencialia informacija įsegti atskirai) *****:</t>
    </r>
  </si>
  <si>
    <t xml:space="preserve">*****Pildyti tuomet, jei bus pateikta konfidenciali informacija. Tiekėjas negali nurodyti, kad konfidenciali yra pasiūlymo kaina arba, kad visas pasiūlymas yra konfidencialus. </t>
  </si>
  <si>
    <t xml:space="preserve">PASTABA: Jei tiekėjas 8 ir 9 punktų neužpildo arba juos išbraukia, laikoma kad jis sutarčiai vykdyti ūkio subjektų / subteikėjų nepasitelks. 10 punkte prašome nurodyti Jūsų pasiūlymo konfidencialią informaciją.  Konfidencialia negalima laikyti informacijos, nurodytos VPĮ 20 str. 2 d. Tiekėjas turi aiškiai nurodyti, kokie su pasiūlymu pateikti dokumentai laikytini konfidencialiais. </t>
  </si>
  <si>
    <t xml:space="preserve">Vieneto įkainis, Eur           (be PVM) </t>
  </si>
  <si>
    <t xml:space="preserve">**Jei II skyriuje nurodytų Tinkamam Darbų įvykdymui būtinų atlikti darbų įkainių bendra suma (su PVM) yra didesnė už tokiems darbams skirtą Kvietimo 8 punkte nurodytą sumą, toks pasiūlymas laikomas nepriimtinu ir yra atmetamas, išskyrus VPĮ 45 straipsnio 1 dalies 5 punkte nurodytą atvejį, kai Kvietime maksimali darbams skirta suma nenurodoma ir Užsakovas nusprendžia pakeisti (padidinti) pirkimui skirtą sumą, nustatytą prieš pradedant Atnaujintą varžymąsi. </t>
  </si>
  <si>
    <t>DĖL ŠAKIŲ RAJONO VIETINĖS REIKŠMĖS KELIŲ IR GATVIŲ, AIKŠTELIŲ, PĖSČIŲJŲ TAKŲ DANGŲ REMONTO DARBŲ PIRKIMO GELGAUDIŠKIO, GRIŠKABŪDŽIO, KRIŪKŲ, KUDIRKOS NAUMIESČIO, LEKĖČIŲ, LUKŠIŲ, ŠAKIŲ, ŽVIRGŽDAIČIŲ SENIŪNIJOSE</t>
  </si>
  <si>
    <t>Šakių rajono vietinės reikšmės kelių ir gatvių, aikštelių, pėsčiųjų takų dangų remonto darbų pirkimo                                                                                                                                                                                                                            Preliminariosios sutarties Nr. VPS-7, 4 priedo (Kvietimo į atnaujintą varžymąsi) 1 priedėlis</t>
  </si>
  <si>
    <t xml:space="preserve">1. Išnagrinėję Kvietimo informaciją, Konkurso dokumentus, dokumentų priedus ir reikalavimus nurodytiems Šakių rajono vietinės reikšmės kelių ir gatvių, aikštelių, pėsčiųjų takų dangų remonto darbams atlikti, mes siūlome Šakių r. sav., Šakių sen., Bizierių k., Parko g. Nr. Biz-6 darbus atlikti už bendrą planuojamą kainą: </t>
  </si>
  <si>
    <t>1. Paruošiamieji darbai/ardymas</t>
  </si>
  <si>
    <t>Asfalto dangų nufrezavimas</t>
  </si>
  <si>
    <t>100 m2</t>
  </si>
  <si>
    <t>Frezuoto asfalto transportavimas</t>
  </si>
  <si>
    <t>t</t>
  </si>
  <si>
    <t>Pėsčiųjų tako (šaligatvio) dangos iš betoninių trinkelių/plytelių išardymas</t>
  </si>
  <si>
    <t>Statybinių atliekų išvežimas į rangovo pasirinktą vietą</t>
  </si>
  <si>
    <t>Dangos valymas mechanizuotu būdu</t>
  </si>
  <si>
    <t>II gr. grunto kasimas ekskavatoriais su 0,4 m 3 kaušu, pakrovimas į autosavivarčius, vežiojimas iki 15 km ir darbas sąvartoje</t>
  </si>
  <si>
    <t>m3</t>
  </si>
  <si>
    <t>Vejos įrengimas (dirvožemio storis 10 cm, apsėjant žole)</t>
  </si>
  <si>
    <t>Grunto sluoksnio sutankinimas vibraciniu volu</t>
  </si>
  <si>
    <t>Iškasų paviršiaus išlyginimas mechanizuotu būdu, kai gruntas II grupės</t>
  </si>
  <si>
    <t>1000 m2</t>
  </si>
  <si>
    <t>10 cm storio kelkraščių iš dolomitinės skaldos įrengimas fr 16/32 (pridedant 20 % juodžemio su žolės sėklomis) ir sutankinimas vibrovolu (su medžiagomis)</t>
  </si>
  <si>
    <t>Juodų dangų paviršiaus pagruntavimas bitumine emulsija</t>
  </si>
  <si>
    <t>Ištisinės 4 cm storio dangos įrengimas, panaudojant asfaltbetonio klotuvą su automatiniu aukščio reguliavimu, iš asfaltbetonio mišinio AC 11 VS (įskaitant medžiagas)</t>
  </si>
  <si>
    <t>Nenumatyti darbai</t>
  </si>
  <si>
    <t>Piltinis gruntas (užpylimo medžiagos ŽB, ŽG, ŽP, ŽD, ŽM, SB, SG, S, SD, SM)</t>
  </si>
  <si>
    <t>8 cm storio asfalto pagrindo sluoksnio iš mišinio AC 22 PS įrengimas</t>
  </si>
  <si>
    <t>m2</t>
  </si>
  <si>
    <t>Išpildomosios dokumentacijos parengimas</t>
  </si>
  <si>
    <t>Vnt.</t>
  </si>
  <si>
    <t>2025 05 08</t>
  </si>
  <si>
    <t>Kaunas</t>
  </si>
  <si>
    <t>UAB "Kauno keliai", 135640993</t>
  </si>
  <si>
    <t>R. Kalantos g. 85, LT-52310 Kaunas</t>
  </si>
  <si>
    <t>Vaidas Dėdelė</t>
  </si>
  <si>
    <t>,+37068631096</t>
  </si>
  <si>
    <t>vaidas.dedele@kaunokeliai.lt</t>
  </si>
  <si>
    <t>LT51 7044 0600 0389 7125 AB SEB bankas, banko kodas 70440</t>
  </si>
  <si>
    <t>Įgaliojimas Nr. 25/02</t>
  </si>
  <si>
    <t>1.</t>
  </si>
  <si>
    <t>2.</t>
  </si>
  <si>
    <t>Pasiūlymas Parko g. 0428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</si>
</sst>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Calibri"/>
      <family val="2"/>
      <charset val="186"/>
    </font>
    <font>
      <b/>
      <u/>
      <sz val="12"/>
      <color indexed="8"/>
      <name val="Times New Roman"/>
      <family val="1"/>
      <charset val="186"/>
    </font>
    <font>
      <sz val="8"/>
      <name val="Calibri"/>
      <family val="2"/>
      <charset val="186"/>
    </font>
    <font>
      <b/>
      <sz val="12"/>
      <color indexed="8"/>
      <name val="Times New Roman"/>
      <family val="1"/>
    </font>
    <font>
      <sz val="10"/>
      <color indexed="8"/>
      <name val="Times New Roman"/>
      <family val="1"/>
    </font>
    <font>
      <sz val="12"/>
      <color indexed="8"/>
      <name val="Times New Roman"/>
      <family val="1"/>
    </font>
    <font>
      <sz val="11"/>
      <color indexed="8"/>
      <name val="Times New Roman"/>
      <family val="1"/>
    </font>
    <font>
      <sz val="12"/>
      <name val="Times New Roman"/>
      <family val="1"/>
    </font>
    <font>
      <b/>
      <sz val="11"/>
      <color indexed="8"/>
      <name val="Times New Roman"/>
      <family val="1"/>
    </font>
    <font>
      <b/>
      <i/>
      <sz val="11"/>
      <color indexed="8"/>
      <name val="Times New Roman"/>
      <family val="1"/>
    </font>
    <font>
      <b/>
      <sz val="12"/>
      <name val="Times New Roman"/>
      <family val="1"/>
    </font>
    <font>
      <b/>
      <sz val="11"/>
      <name val="Times New Roman"/>
      <family val="1"/>
    </font>
    <font>
      <b/>
      <sz val="14"/>
      <color indexed="8"/>
      <name val="Times New Roman"/>
      <family val="1"/>
    </font>
    <font>
      <sz val="11"/>
      <color theme="1"/>
      <name val="Times New Roman"/>
      <family val="1"/>
    </font>
    <font>
      <b/>
      <sz val="12"/>
      <color theme="1"/>
      <name val="Times New Roman"/>
      <family val="1"/>
    </font>
    <font>
      <sz val="12"/>
      <color theme="1"/>
      <name val="Times New Roman"/>
      <family val="1"/>
    </font>
    <font>
      <i/>
      <sz val="12"/>
      <color theme="1"/>
      <name val="Times New Roman"/>
      <family val="1"/>
    </font>
    <font>
      <i/>
      <sz val="12"/>
      <color indexed="8"/>
      <name val="Times New Roman"/>
      <family val="1"/>
    </font>
    <font>
      <sz val="10"/>
      <name val="Times New Roman"/>
      <family val="1"/>
    </font>
    <font>
      <i/>
      <sz val="10"/>
      <color indexed="8"/>
      <name val="Times New Roman"/>
      <family val="1"/>
    </font>
    <font>
      <i/>
      <sz val="11"/>
      <color indexed="8"/>
      <name val="Times New Roman"/>
      <family val="1"/>
    </font>
    <font>
      <sz val="12"/>
      <color theme="1"/>
      <name val="Times New Roman"/>
      <family val="1"/>
      <charset val="186"/>
    </font>
    <font>
      <b/>
      <sz val="10"/>
      <color theme="1"/>
      <name val="Times New Roman"/>
      <family val="1"/>
    </font>
    <font>
      <b/>
      <i/>
      <sz val="11"/>
      <color rgb="FFFF0000"/>
      <name val="Times New Roman"/>
      <family val="1"/>
    </font>
    <font>
      <sz val="11"/>
      <color rgb="FFFF0000"/>
      <name val="Times New Roman"/>
      <family val="1"/>
    </font>
    <font>
      <b/>
      <sz val="11"/>
      <color theme="1"/>
      <name val="Times New Roman"/>
      <family val="1"/>
    </font>
    <font>
      <b/>
      <sz val="11"/>
      <color indexed="8"/>
      <name val="Calibri"/>
      <family val="2"/>
      <charset val="186"/>
    </font>
    <font>
      <b/>
      <i/>
      <sz val="11"/>
      <color indexed="8"/>
      <name val="Calibri"/>
      <family val="2"/>
      <charset val="186"/>
    </font>
    <font>
      <b/>
      <sz val="11"/>
      <color indexed="8"/>
      <name val="Times New Roman"/>
      <family val="1"/>
      <charset val="186"/>
    </font>
    <font>
      <sz val="11"/>
      <color indexed="8"/>
      <name val="Times New Roman"/>
      <family val="1"/>
      <charset val="186"/>
    </font>
    <font>
      <sz val="11"/>
      <name val="Times New Roman"/>
      <family val="1"/>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right/>
      <top/>
      <bottom style="medium">
        <color indexed="64"/>
      </bottom>
      <diagonal/>
    </border>
  </borders>
  <cellStyleXfs count="1">
    <xf numFmtId="0" fontId="0" fillId="0" borderId="0"/>
  </cellStyleXfs>
  <cellXfs count="140">
    <xf numFmtId="0" fontId="0" fillId="0" borderId="0" xfId="0"/>
    <xf numFmtId="0" fontId="0" fillId="0" borderId="0" xfId="0" applyProtection="1">
      <protection locked="0"/>
    </xf>
    <xf numFmtId="0" fontId="7" fillId="0" borderId="0" xfId="0" applyFont="1" applyAlignment="1" applyProtection="1">
      <alignment vertical="justify" wrapText="1"/>
      <protection locked="0"/>
    </xf>
    <xf numFmtId="0" fontId="8" fillId="0" borderId="0" xfId="0" applyFont="1" applyAlignment="1" applyProtection="1">
      <alignment horizontal="left" vertical="center" wrapText="1"/>
      <protection hidden="1"/>
    </xf>
    <xf numFmtId="0" fontId="0" fillId="0" borderId="0" xfId="0" applyProtection="1">
      <protection hidden="1"/>
    </xf>
    <xf numFmtId="0" fontId="7" fillId="0" borderId="0" xfId="0" applyFont="1" applyAlignment="1" applyProtection="1">
      <alignment vertical="justify" wrapText="1"/>
      <protection hidden="1"/>
    </xf>
    <xf numFmtId="0" fontId="5" fillId="0" borderId="0" xfId="0" applyFont="1" applyAlignment="1" applyProtection="1">
      <alignment vertical="justify" wrapText="1"/>
      <protection hidden="1"/>
    </xf>
    <xf numFmtId="0" fontId="6" fillId="0" borderId="2" xfId="0" applyFont="1" applyBorder="1" applyProtection="1">
      <protection hidden="1"/>
    </xf>
    <xf numFmtId="0" fontId="1" fillId="0" borderId="0" xfId="0" applyFont="1" applyAlignment="1" applyProtection="1">
      <alignment wrapText="1"/>
      <protection hidden="1"/>
    </xf>
    <xf numFmtId="0" fontId="6" fillId="0" borderId="0" xfId="0" applyFont="1" applyProtection="1">
      <protection locked="0"/>
    </xf>
    <xf numFmtId="0" fontId="6" fillId="0" borderId="0" xfId="0" applyFont="1" applyProtection="1">
      <protection hidden="1"/>
    </xf>
    <xf numFmtId="0" fontId="12"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alignment horizontal="center" wrapText="1"/>
      <protection locked="0"/>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17" fillId="0" borderId="0" xfId="0" applyFont="1" applyProtection="1">
      <protection hidden="1"/>
    </xf>
    <xf numFmtId="0" fontId="6" fillId="0" borderId="0" xfId="0" applyFont="1" applyAlignment="1" applyProtection="1">
      <alignment vertical="center" wrapText="1"/>
      <protection hidden="1"/>
    </xf>
    <xf numFmtId="0" fontId="6" fillId="0" borderId="0" xfId="0" applyFont="1" applyAlignment="1">
      <alignment horizontal="left" vertical="center" wrapText="1"/>
    </xf>
    <xf numFmtId="0" fontId="6" fillId="0" borderId="2" xfId="0" applyFont="1" applyBorder="1" applyAlignment="1" applyProtection="1">
      <alignment horizontal="center" vertical="center" wrapText="1"/>
      <protection hidden="1"/>
    </xf>
    <xf numFmtId="0" fontId="6" fillId="0" borderId="2" xfId="0" applyFont="1" applyBorder="1" applyAlignment="1" applyProtection="1">
      <alignment horizontal="center" vertical="top" wrapText="1"/>
      <protection hidden="1"/>
    </xf>
    <xf numFmtId="2" fontId="18" fillId="0" borderId="2" xfId="0" applyNumberFormat="1" applyFont="1" applyBorder="1" applyAlignment="1" applyProtection="1">
      <alignment horizontal="center" vertical="top"/>
      <protection hidden="1"/>
    </xf>
    <xf numFmtId="0" fontId="18" fillId="0" borderId="2" xfId="0" applyFont="1" applyBorder="1" applyAlignment="1" applyProtection="1">
      <alignment horizontal="center" vertical="top"/>
      <protection hidden="1"/>
    </xf>
    <xf numFmtId="0" fontId="15" fillId="0" borderId="0" xfId="0" applyFont="1" applyAlignment="1" applyProtection="1">
      <alignment vertical="center"/>
      <protection locked="0"/>
    </xf>
    <xf numFmtId="0" fontId="14" fillId="0" borderId="2" xfId="0" applyFont="1" applyBorder="1" applyAlignment="1" applyProtection="1">
      <alignment horizontal="left" wrapText="1"/>
      <protection locked="0"/>
    </xf>
    <xf numFmtId="0" fontId="6" fillId="0" borderId="2" xfId="0" applyFont="1" applyBorder="1" applyAlignment="1" applyProtection="1">
      <alignment horizontal="left" vertical="top"/>
      <protection locked="0"/>
    </xf>
    <xf numFmtId="0" fontId="14" fillId="0" borderId="2" xfId="0" applyFont="1" applyBorder="1" applyAlignment="1" applyProtection="1">
      <alignment horizontal="left"/>
      <protection locked="0"/>
    </xf>
    <xf numFmtId="0" fontId="6" fillId="0" borderId="2" xfId="0" applyFont="1" applyBorder="1" applyProtection="1">
      <protection locked="0"/>
    </xf>
    <xf numFmtId="0" fontId="5" fillId="0" borderId="0" xfId="0" applyFont="1" applyAlignment="1" applyProtection="1">
      <alignment horizontal="center" vertical="top" wrapText="1"/>
      <protection locked="0"/>
    </xf>
    <xf numFmtId="0" fontId="8" fillId="0" borderId="0" xfId="0" applyFont="1" applyAlignment="1" applyProtection="1">
      <alignment vertical="center" wrapText="1"/>
      <protection locked="0"/>
    </xf>
    <xf numFmtId="0" fontId="14" fillId="0" borderId="2" xfId="0" applyFont="1" applyBorder="1" applyAlignment="1" applyProtection="1">
      <alignment horizontal="left" vertical="top" wrapText="1"/>
      <protection locked="0"/>
    </xf>
    <xf numFmtId="0" fontId="6" fillId="0" borderId="17" xfId="0" applyFont="1" applyBorder="1" applyAlignment="1" applyProtection="1">
      <alignment horizontal="center" vertical="center" wrapText="1"/>
      <protection hidden="1"/>
    </xf>
    <xf numFmtId="0" fontId="6" fillId="0" borderId="18" xfId="0" applyFont="1" applyBorder="1" applyAlignment="1" applyProtection="1">
      <alignment horizontal="center" vertical="center" wrapText="1"/>
      <protection hidden="1"/>
    </xf>
    <xf numFmtId="0" fontId="8" fillId="0" borderId="0" xfId="0" applyFont="1" applyAlignment="1" applyProtection="1">
      <alignment vertical="top" wrapText="1"/>
      <protection locked="0"/>
    </xf>
    <xf numFmtId="0" fontId="4" fillId="0" borderId="0" xfId="0" applyFont="1" applyAlignment="1" applyProtection="1">
      <alignment horizontal="center"/>
      <protection locked="0"/>
    </xf>
    <xf numFmtId="0" fontId="4" fillId="0" borderId="3"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6" fillId="0" borderId="1" xfId="0" applyFont="1" applyBorder="1" applyAlignment="1" applyProtection="1">
      <alignment horizontal="center"/>
      <protection locked="0"/>
    </xf>
    <xf numFmtId="0" fontId="6" fillId="0" borderId="9"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6" xfId="0" applyFont="1" applyBorder="1" applyAlignment="1" applyProtection="1">
      <alignment horizontal="center" vertical="justify" wrapText="1"/>
      <protection locked="0"/>
    </xf>
    <xf numFmtId="2" fontId="4" fillId="0" borderId="2" xfId="0" applyNumberFormat="1" applyFont="1" applyBorder="1" applyAlignment="1" applyProtection="1">
      <alignment horizontal="center" vertical="justify" wrapText="1"/>
      <protection hidden="1"/>
    </xf>
    <xf numFmtId="2" fontId="6" fillId="0" borderId="2" xfId="0" applyNumberFormat="1" applyFont="1" applyBorder="1" applyAlignment="1" applyProtection="1">
      <alignment horizontal="center" vertical="center"/>
      <protection hidden="1"/>
    </xf>
    <xf numFmtId="3" fontId="28" fillId="0" borderId="2" xfId="0" applyNumberFormat="1" applyFont="1" applyBorder="1" applyAlignment="1">
      <alignment horizontal="center" vertical="center"/>
    </xf>
    <xf numFmtId="3" fontId="28" fillId="0" borderId="2" xfId="0" applyNumberFormat="1" applyFont="1" applyBorder="1" applyAlignment="1">
      <alignment horizontal="left" vertical="center" wrapText="1"/>
    </xf>
    <xf numFmtId="0" fontId="29" fillId="0" borderId="2" xfId="0" applyFont="1" applyBorder="1" applyAlignment="1">
      <alignment horizontal="center" vertical="center"/>
    </xf>
    <xf numFmtId="0" fontId="29" fillId="0" borderId="2" xfId="0" applyFont="1" applyBorder="1" applyAlignment="1">
      <alignment horizontal="left" vertical="center" wrapText="1"/>
    </xf>
    <xf numFmtId="3" fontId="29" fillId="0" borderId="2" xfId="0" applyNumberFormat="1" applyFont="1" applyBorder="1" applyAlignment="1">
      <alignment horizontal="center" vertical="center"/>
    </xf>
    <xf numFmtId="3" fontId="29" fillId="0" borderId="2" xfId="0" applyNumberFormat="1" applyFont="1" applyBorder="1" applyAlignment="1">
      <alignment horizontal="left" vertical="center" wrapText="1"/>
    </xf>
    <xf numFmtId="0" fontId="30" fillId="0" borderId="2" xfId="0" applyFont="1" applyBorder="1" applyAlignment="1" applyProtection="1">
      <alignment horizontal="left" vertical="top" wrapText="1"/>
      <protection hidden="1"/>
    </xf>
    <xf numFmtId="2" fontId="6" fillId="0" borderId="2" xfId="0" applyNumberFormat="1"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locked="0" hidden="1"/>
    </xf>
    <xf numFmtId="2" fontId="4" fillId="0" borderId="6" xfId="0" applyNumberFormat="1" applyFont="1" applyBorder="1" applyAlignment="1" applyProtection="1">
      <alignment horizontal="center" vertical="justify" wrapText="1"/>
      <protection locked="0" hidden="1"/>
    </xf>
    <xf numFmtId="0" fontId="6" fillId="0" borderId="0" xfId="0" applyFont="1" applyAlignment="1" applyProtection="1">
      <alignment horizontal="left" vertical="top" wrapText="1"/>
      <protection hidden="1"/>
    </xf>
    <xf numFmtId="0" fontId="8" fillId="0" borderId="9"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6" fillId="0" borderId="6" xfId="0" applyFont="1" applyBorder="1" applyAlignment="1" applyProtection="1">
      <alignment horizontal="right" vertical="top" wrapText="1"/>
      <protection hidden="1"/>
    </xf>
    <xf numFmtId="0" fontId="6" fillId="0" borderId="7" xfId="0" applyFont="1" applyBorder="1" applyAlignment="1" applyProtection="1">
      <alignment horizontal="right" vertical="top" wrapText="1"/>
      <protection hidden="1"/>
    </xf>
    <xf numFmtId="0" fontId="6" fillId="0" borderId="12" xfId="0" applyFont="1" applyBorder="1" applyAlignment="1" applyProtection="1">
      <alignment horizontal="right" vertical="top" wrapText="1"/>
      <protection hidden="1"/>
    </xf>
    <xf numFmtId="0" fontId="6" fillId="0" borderId="21" xfId="0" applyFont="1" applyBorder="1" applyAlignment="1" applyProtection="1">
      <alignment horizontal="right" vertical="top" wrapText="1"/>
      <protection hidden="1"/>
    </xf>
    <xf numFmtId="0" fontId="8" fillId="0" borderId="4" xfId="0" applyFont="1" applyBorder="1" applyAlignment="1" applyProtection="1">
      <alignment horizontal="right" vertical="top" wrapText="1"/>
      <protection hidden="1"/>
    </xf>
    <xf numFmtId="0" fontId="8" fillId="0" borderId="16" xfId="0" applyFont="1" applyBorder="1" applyAlignment="1" applyProtection="1">
      <alignment horizontal="right" vertical="top" wrapText="1"/>
      <protection hidden="1"/>
    </xf>
    <xf numFmtId="0" fontId="23" fillId="0" borderId="0" xfId="0" applyFont="1" applyAlignment="1" applyProtection="1">
      <alignment vertical="top" wrapText="1"/>
      <protection hidden="1"/>
    </xf>
    <xf numFmtId="0" fontId="21" fillId="0" borderId="6" xfId="0" applyFont="1" applyBorder="1" applyAlignment="1" applyProtection="1">
      <alignment horizontal="right" vertical="center" wrapText="1"/>
      <protection locked="0"/>
    </xf>
    <xf numFmtId="0" fontId="21" fillId="0" borderId="7" xfId="0" applyFont="1" applyBorder="1" applyAlignment="1" applyProtection="1">
      <alignment horizontal="right" vertical="center" wrapText="1"/>
      <protection locked="0"/>
    </xf>
    <xf numFmtId="0" fontId="8" fillId="0" borderId="20" xfId="0" applyFont="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8" fillId="0" borderId="14"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hidden="1"/>
    </xf>
    <xf numFmtId="0" fontId="8" fillId="0" borderId="22" xfId="0" applyFont="1" applyBorder="1" applyAlignment="1" applyProtection="1">
      <alignment horizontal="left" vertical="center" wrapText="1"/>
      <protection hidden="1"/>
    </xf>
    <xf numFmtId="0" fontId="26" fillId="0" borderId="22" xfId="0" applyFont="1" applyBorder="1" applyAlignment="1">
      <alignment horizontal="left" vertical="center" wrapText="1"/>
    </xf>
    <xf numFmtId="0" fontId="8" fillId="0" borderId="6"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25" fillId="0" borderId="6"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11" fillId="0" borderId="1" xfId="0" applyFont="1" applyBorder="1" applyAlignment="1" applyProtection="1">
      <alignment horizontal="left" vertical="top" wrapText="1"/>
      <protection hidden="1"/>
    </xf>
    <xf numFmtId="0" fontId="25" fillId="0" borderId="14"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15" fillId="0" borderId="0" xfId="0" applyFont="1" applyAlignment="1" applyProtection="1">
      <alignment horizontal="left" vertical="top"/>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horizontal="left" vertical="top" shrinkToFit="1"/>
      <protection locked="0"/>
    </xf>
    <xf numFmtId="0" fontId="8" fillId="0" borderId="10"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wrapText="1"/>
      <protection hidden="1"/>
    </xf>
    <xf numFmtId="0" fontId="8" fillId="0" borderId="4" xfId="0" applyFont="1" applyBorder="1" applyAlignment="1" applyProtection="1">
      <alignment horizontal="right" wrapText="1"/>
      <protection hidden="1"/>
    </xf>
    <xf numFmtId="0" fontId="6" fillId="0" borderId="16" xfId="0" applyFont="1" applyBorder="1" applyAlignment="1" applyProtection="1">
      <alignment horizontal="right" wrapText="1"/>
      <protection hidden="1"/>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5"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top"/>
      <protection locked="0"/>
    </xf>
    <xf numFmtId="0" fontId="9" fillId="0" borderId="0" xfId="0" applyFont="1" applyAlignment="1" applyProtection="1">
      <alignment wrapText="1"/>
      <protection locked="0"/>
    </xf>
    <xf numFmtId="0" fontId="27" fillId="0" borderId="0" xfId="0" applyFont="1" applyAlignment="1">
      <alignment wrapText="1"/>
    </xf>
    <xf numFmtId="0" fontId="23" fillId="0" borderId="0" xfId="0" applyFont="1" applyAlignment="1" applyProtection="1">
      <alignment horizontal="left" vertical="top" wrapText="1"/>
      <protection hidden="1"/>
    </xf>
    <xf numFmtId="0" fontId="14" fillId="0" borderId="2" xfId="0" applyFont="1" applyBorder="1" applyAlignment="1" applyProtection="1">
      <alignment horizontal="center" wrapText="1"/>
      <protection locked="0"/>
    </xf>
    <xf numFmtId="0" fontId="8" fillId="0" borderId="1" xfId="0" applyFont="1" applyBorder="1" applyAlignment="1" applyProtection="1">
      <alignment horizontal="left"/>
      <protection hidden="1"/>
    </xf>
    <xf numFmtId="0" fontId="6" fillId="0" borderId="2" xfId="0" applyFont="1" applyBorder="1" applyAlignment="1" applyProtection="1">
      <alignment horizontal="left" vertical="top"/>
      <protection locked="0"/>
    </xf>
    <xf numFmtId="0" fontId="19" fillId="0" borderId="3" xfId="0" applyFont="1" applyBorder="1" applyAlignment="1" applyProtection="1">
      <alignment horizontal="center" shrinkToFit="1"/>
      <protection locked="0"/>
    </xf>
    <xf numFmtId="0" fontId="20" fillId="0" borderId="3" xfId="0" applyFont="1" applyBorder="1" applyAlignment="1" applyProtection="1">
      <alignment horizontal="center" shrinkToFit="1"/>
      <protection locked="0"/>
    </xf>
    <xf numFmtId="0" fontId="6" fillId="0" borderId="6" xfId="0" applyFont="1" applyBorder="1" applyAlignment="1" applyProtection="1">
      <alignment horizontal="center" vertical="top"/>
      <protection locked="0"/>
    </xf>
    <xf numFmtId="0" fontId="6" fillId="0" borderId="7" xfId="0" applyFont="1" applyBorder="1" applyAlignment="1" applyProtection="1">
      <alignment horizontal="center" vertical="top"/>
      <protection locked="0"/>
    </xf>
    <xf numFmtId="0" fontId="6" fillId="0" borderId="5" xfId="0" applyFont="1" applyBorder="1" applyAlignment="1" applyProtection="1">
      <alignment horizontal="center" vertical="top"/>
      <protection locked="0"/>
    </xf>
    <xf numFmtId="0" fontId="6" fillId="0" borderId="0" xfId="0" applyFont="1" applyAlignment="1" applyProtection="1">
      <alignment horizontal="right" wrapText="1"/>
      <protection hidden="1"/>
    </xf>
    <xf numFmtId="0" fontId="6" fillId="0" borderId="0" xfId="0" applyFont="1" applyAlignment="1" applyProtection="1">
      <alignment horizontal="right"/>
      <protection hidden="1"/>
    </xf>
    <xf numFmtId="0" fontId="3" fillId="0" borderId="0" xfId="0" applyFont="1" applyAlignment="1" applyProtection="1">
      <alignment horizontal="center"/>
      <protection hidden="1"/>
    </xf>
    <xf numFmtId="0" fontId="15" fillId="0" borderId="2" xfId="0" applyFont="1" applyBorder="1" applyAlignment="1" applyProtection="1">
      <alignment horizontal="left" vertical="center" wrapText="1"/>
      <protection locked="0"/>
    </xf>
    <xf numFmtId="0" fontId="13" fillId="0" borderId="2"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5" fillId="0" borderId="2" xfId="0" applyFont="1" applyBorder="1" applyAlignment="1" applyProtection="1">
      <alignment horizontal="center"/>
      <protection hidden="1"/>
    </xf>
    <xf numFmtId="0" fontId="17" fillId="0" borderId="3" xfId="0" applyFont="1" applyBorder="1" applyAlignment="1" applyProtection="1">
      <alignment vertical="top" wrapText="1"/>
      <protection hidden="1"/>
    </xf>
    <xf numFmtId="0" fontId="20" fillId="0" borderId="3" xfId="0" applyFont="1" applyBorder="1" applyAlignment="1" applyProtection="1">
      <alignment horizontal="left" wrapText="1"/>
      <protection hidden="1"/>
    </xf>
    <xf numFmtId="0" fontId="8" fillId="0" borderId="9"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hidden="1"/>
    </xf>
    <xf numFmtId="0" fontId="8" fillId="0" borderId="0" xfId="0" applyFont="1" applyAlignment="1" applyProtection="1">
      <alignment horizontal="left" vertical="top" wrapText="1"/>
      <protection hidden="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2"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6" fillId="0" borderId="3"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4" fillId="0" borderId="0" xfId="0" applyFont="1" applyAlignment="1" applyProtection="1">
      <alignment horizontal="left"/>
      <protection locked="0"/>
    </xf>
    <xf numFmtId="0" fontId="14" fillId="0" borderId="2" xfId="0" applyFont="1" applyBorder="1" applyAlignment="1" applyProtection="1">
      <alignment horizontal="center" vertical="center"/>
      <protection locked="0"/>
    </xf>
    <xf numFmtId="0" fontId="23" fillId="0" borderId="19" xfId="0" applyFont="1" applyBorder="1" applyAlignment="1" applyProtection="1">
      <alignment horizontal="left"/>
      <protection hidden="1"/>
    </xf>
    <xf numFmtId="0" fontId="24" fillId="0" borderId="19" xfId="0" applyFont="1" applyBorder="1" applyAlignment="1" applyProtection="1">
      <alignment horizontal="left"/>
      <protection hidden="1"/>
    </xf>
    <xf numFmtId="0" fontId="24" fillId="0" borderId="0" xfId="0" applyFont="1" applyAlignment="1" applyProtection="1">
      <alignment horizontal="left"/>
      <protection hidden="1"/>
    </xf>
    <xf numFmtId="0" fontId="22" fillId="0" borderId="2" xfId="0" applyFont="1" applyBorder="1" applyAlignment="1" applyProtection="1">
      <alignment horizontal="left" vertical="top" wrapText="1"/>
      <protection locked="0"/>
    </xf>
    <xf numFmtId="0" fontId="22" fillId="0" borderId="2" xfId="0" applyFont="1" applyBorder="1" applyAlignment="1" applyProtection="1">
      <alignment horizontal="left" vertical="top"/>
      <protection locked="0"/>
    </xf>
    <xf numFmtId="0" fontId="22" fillId="0" borderId="2" xfId="0" applyFont="1" applyBorder="1" applyAlignment="1" applyProtection="1">
      <alignment horizontal="left" vertical="center"/>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topLeftCell="A37" workbookViewId="0">
      <selection activeCell="G45" sqref="G45"/>
    </sheetView>
  </sheetViews>
  <sheetFormatPr defaultColWidth="9.109375" defaultRowHeight="14.4" x14ac:dyDescent="0.3"/>
  <cols>
    <col min="1" max="1" width="7.109375" style="1" customWidth="1"/>
    <col min="2" max="2" width="38.44140625" style="1" customWidth="1"/>
    <col min="3" max="3" width="8.33203125" style="1" customWidth="1"/>
    <col min="4" max="4" width="16.6640625" style="1" customWidth="1"/>
    <col min="5" max="5" width="8.6640625" style="1" customWidth="1"/>
    <col min="6" max="6" width="26.6640625" style="1" customWidth="1"/>
    <col min="7" max="7" width="27.33203125" style="1" customWidth="1"/>
    <col min="8" max="8" width="12.33203125" style="1" customWidth="1"/>
    <col min="9" max="16384" width="9.109375" style="1"/>
  </cols>
  <sheetData>
    <row r="1" spans="1:8" ht="44.25" customHeight="1" x14ac:dyDescent="0.3">
      <c r="A1" s="107" t="s">
        <v>52</v>
      </c>
      <c r="B1" s="108"/>
      <c r="C1" s="108"/>
      <c r="D1" s="108"/>
      <c r="E1" s="108"/>
      <c r="F1" s="108"/>
      <c r="G1" s="108"/>
      <c r="H1" s="10"/>
    </row>
    <row r="2" spans="1:8" ht="17.399999999999999" x14ac:dyDescent="0.3">
      <c r="A2" s="109" t="s">
        <v>21</v>
      </c>
      <c r="B2" s="109"/>
      <c r="C2" s="109"/>
      <c r="D2" s="109"/>
      <c r="E2" s="109"/>
      <c r="F2" s="109"/>
      <c r="G2" s="109"/>
      <c r="H2" s="11"/>
    </row>
    <row r="3" spans="1:8" ht="47.25" customHeight="1" x14ac:dyDescent="0.3">
      <c r="A3" s="118" t="s">
        <v>51</v>
      </c>
      <c r="B3" s="118"/>
      <c r="C3" s="118"/>
      <c r="D3" s="118"/>
      <c r="E3" s="118"/>
      <c r="F3" s="118"/>
      <c r="G3" s="118"/>
      <c r="H3" s="12"/>
    </row>
    <row r="4" spans="1:8" ht="17.25" customHeight="1" x14ac:dyDescent="0.3">
      <c r="A4" s="9"/>
      <c r="B4" s="13"/>
      <c r="C4" s="13"/>
      <c r="D4" s="13"/>
      <c r="E4" s="36" t="s">
        <v>77</v>
      </c>
      <c r="F4" s="13"/>
      <c r="G4" s="13"/>
      <c r="H4" s="9"/>
    </row>
    <row r="5" spans="1:8" x14ac:dyDescent="0.3">
      <c r="A5" s="9"/>
      <c r="B5" s="9"/>
      <c r="C5" s="9"/>
      <c r="D5" s="9"/>
      <c r="E5" s="35" t="s">
        <v>1</v>
      </c>
      <c r="F5" s="34"/>
      <c r="G5" s="9"/>
      <c r="H5" s="9"/>
    </row>
    <row r="6" spans="1:8" x14ac:dyDescent="0.3">
      <c r="A6" s="9"/>
      <c r="B6" s="9"/>
      <c r="C6" s="9"/>
      <c r="D6" s="9"/>
      <c r="E6" s="37" t="s">
        <v>78</v>
      </c>
      <c r="F6" s="9"/>
      <c r="G6" s="9"/>
      <c r="H6" s="9"/>
    </row>
    <row r="7" spans="1:8" x14ac:dyDescent="0.3">
      <c r="A7" s="9"/>
      <c r="B7" s="9"/>
      <c r="C7" s="9"/>
      <c r="D7" s="9"/>
      <c r="E7" s="35" t="s">
        <v>2</v>
      </c>
      <c r="F7" s="9"/>
      <c r="G7" s="9"/>
      <c r="H7" s="9"/>
    </row>
    <row r="8" spans="1:8" x14ac:dyDescent="0.3">
      <c r="A8" s="9"/>
      <c r="B8" s="9"/>
      <c r="C8" s="9"/>
      <c r="D8" s="9"/>
      <c r="E8" s="9"/>
      <c r="F8" s="9"/>
      <c r="G8" s="9"/>
      <c r="H8" s="9"/>
    </row>
    <row r="9" spans="1:8" ht="75.75" customHeight="1" x14ac:dyDescent="0.3">
      <c r="A9" s="110" t="s">
        <v>13</v>
      </c>
      <c r="B9" s="110"/>
      <c r="C9" s="110"/>
      <c r="D9" s="110"/>
      <c r="E9" s="120"/>
      <c r="F9" s="110" t="s">
        <v>79</v>
      </c>
      <c r="G9" s="110"/>
      <c r="H9" s="14"/>
    </row>
    <row r="10" spans="1:8" ht="70.5" customHeight="1" x14ac:dyDescent="0.3">
      <c r="A10" s="120" t="s">
        <v>14</v>
      </c>
      <c r="B10" s="121"/>
      <c r="C10" s="121"/>
      <c r="D10" s="121"/>
      <c r="E10" s="122"/>
      <c r="F10" s="110" t="s">
        <v>80</v>
      </c>
      <c r="G10" s="110"/>
      <c r="H10" s="14"/>
    </row>
    <row r="11" spans="1:8" ht="46.5" customHeight="1" x14ac:dyDescent="0.3">
      <c r="A11" s="123" t="s">
        <v>3</v>
      </c>
      <c r="B11" s="123"/>
      <c r="C11" s="123"/>
      <c r="D11" s="123"/>
      <c r="E11" s="124"/>
      <c r="F11" s="110" t="s">
        <v>81</v>
      </c>
      <c r="G11" s="110"/>
      <c r="H11" s="15"/>
    </row>
    <row r="12" spans="1:8" ht="44.25" customHeight="1" x14ac:dyDescent="0.3">
      <c r="A12" s="123" t="s">
        <v>4</v>
      </c>
      <c r="B12" s="123"/>
      <c r="C12" s="123"/>
      <c r="D12" s="123"/>
      <c r="E12" s="124"/>
      <c r="F12" s="110" t="s">
        <v>82</v>
      </c>
      <c r="G12" s="110"/>
      <c r="H12" s="15"/>
    </row>
    <row r="13" spans="1:8" ht="40.5" customHeight="1" x14ac:dyDescent="0.3">
      <c r="A13" s="112" t="s">
        <v>5</v>
      </c>
      <c r="B13" s="125"/>
      <c r="C13" s="125"/>
      <c r="D13" s="125"/>
      <c r="E13" s="126"/>
      <c r="F13" s="110" t="s">
        <v>83</v>
      </c>
      <c r="G13" s="110"/>
      <c r="H13" s="15"/>
    </row>
    <row r="14" spans="1:8" ht="36" customHeight="1" x14ac:dyDescent="0.3">
      <c r="A14" s="111" t="s">
        <v>34</v>
      </c>
      <c r="B14" s="111"/>
      <c r="C14" s="111"/>
      <c r="D14" s="111"/>
      <c r="E14" s="112"/>
      <c r="F14" s="110" t="s">
        <v>84</v>
      </c>
      <c r="G14" s="110"/>
      <c r="H14" s="15"/>
    </row>
    <row r="15" spans="1:8" s="4" customFormat="1" ht="15.6" x14ac:dyDescent="0.3">
      <c r="A15" s="16"/>
      <c r="B15" s="10"/>
      <c r="C15" s="10"/>
      <c r="D15" s="10"/>
      <c r="E15" s="10"/>
      <c r="F15" s="10"/>
      <c r="G15" s="10"/>
      <c r="H15" s="10"/>
    </row>
    <row r="16" spans="1:8" s="4" customFormat="1" ht="61.5" customHeight="1" x14ac:dyDescent="0.3">
      <c r="A16" s="119" t="s">
        <v>53</v>
      </c>
      <c r="B16" s="119"/>
      <c r="C16" s="119"/>
      <c r="D16" s="119"/>
      <c r="E16" s="119"/>
      <c r="F16" s="119"/>
      <c r="G16" s="119"/>
      <c r="H16" s="17"/>
    </row>
    <row r="17" spans="1:8" ht="29.25" customHeight="1" x14ac:dyDescent="0.3">
      <c r="A17" s="18"/>
      <c r="B17" s="51">
        <f>ROUND(G41+G49,2)</f>
        <v>210008.23</v>
      </c>
      <c r="C17" s="116" t="s">
        <v>15</v>
      </c>
      <c r="D17" s="117"/>
      <c r="E17" s="29"/>
      <c r="F17" s="29"/>
      <c r="G17" s="29"/>
      <c r="H17" s="29"/>
    </row>
    <row r="18" spans="1:8" s="4" customFormat="1" ht="34.5" customHeight="1" x14ac:dyDescent="0.3">
      <c r="A18" s="54" t="s">
        <v>31</v>
      </c>
      <c r="B18" s="54"/>
      <c r="C18" s="54"/>
      <c r="D18" s="54"/>
      <c r="E18" s="54"/>
      <c r="F18" s="54"/>
      <c r="G18" s="54"/>
      <c r="H18" s="17"/>
    </row>
    <row r="19" spans="1:8" ht="25.5" customHeight="1" x14ac:dyDescent="0.3">
      <c r="A19" s="18"/>
      <c r="B19" s="51">
        <f>ROUND(G39+G47,2)</f>
        <v>173560.52</v>
      </c>
      <c r="C19" s="55" t="s">
        <v>32</v>
      </c>
      <c r="D19" s="56"/>
      <c r="E19" s="33"/>
      <c r="F19" s="33"/>
      <c r="G19" s="33"/>
      <c r="H19" s="17"/>
    </row>
    <row r="20" spans="1:8" s="4" customFormat="1" ht="55.5" customHeight="1" x14ac:dyDescent="0.3">
      <c r="A20" s="68" t="s">
        <v>33</v>
      </c>
      <c r="B20" s="69"/>
      <c r="C20" s="69"/>
      <c r="D20" s="69"/>
      <c r="E20" s="69"/>
      <c r="F20" s="69"/>
      <c r="G20" s="69"/>
      <c r="H20" s="17"/>
    </row>
    <row r="21" spans="1:8" s="4" customFormat="1" ht="15.75" customHeight="1" thickBot="1" x14ac:dyDescent="0.35">
      <c r="A21" s="72" t="s">
        <v>9</v>
      </c>
      <c r="B21" s="73"/>
      <c r="C21" s="73"/>
      <c r="D21" s="3"/>
      <c r="E21" s="3"/>
      <c r="F21" s="3"/>
      <c r="G21" s="3"/>
      <c r="H21" s="3"/>
    </row>
    <row r="22" spans="1:8" s="4" customFormat="1" ht="21" customHeight="1" x14ac:dyDescent="0.3">
      <c r="A22" s="79" t="s">
        <v>0</v>
      </c>
      <c r="B22" s="70" t="s">
        <v>6</v>
      </c>
      <c r="C22" s="70" t="s">
        <v>7</v>
      </c>
      <c r="D22" s="82" t="s">
        <v>24</v>
      </c>
      <c r="E22" s="66" t="s">
        <v>35</v>
      </c>
      <c r="F22" s="87" t="s">
        <v>49</v>
      </c>
      <c r="G22" s="78" t="s">
        <v>8</v>
      </c>
      <c r="H22" s="5"/>
    </row>
    <row r="23" spans="1:8" s="4" customFormat="1" ht="55.5" customHeight="1" thickBot="1" x14ac:dyDescent="0.35">
      <c r="A23" s="80"/>
      <c r="B23" s="71"/>
      <c r="C23" s="71"/>
      <c r="D23" s="83"/>
      <c r="E23" s="67"/>
      <c r="F23" s="88"/>
      <c r="G23" s="78"/>
      <c r="H23" s="6"/>
    </row>
    <row r="24" spans="1:8" s="4" customFormat="1" ht="15.6" x14ac:dyDescent="0.3">
      <c r="A24" s="32">
        <v>1</v>
      </c>
      <c r="B24" s="31">
        <v>2</v>
      </c>
      <c r="C24" s="31">
        <v>3</v>
      </c>
      <c r="D24" s="31">
        <v>4</v>
      </c>
      <c r="E24" s="40">
        <v>5</v>
      </c>
      <c r="F24" s="38">
        <v>6</v>
      </c>
      <c r="G24" s="19">
        <v>7</v>
      </c>
      <c r="H24" s="5"/>
    </row>
    <row r="25" spans="1:8" s="4" customFormat="1" ht="39.75" customHeight="1" x14ac:dyDescent="0.3">
      <c r="A25" s="74" t="s">
        <v>23</v>
      </c>
      <c r="B25" s="75"/>
      <c r="C25" s="19"/>
      <c r="D25" s="19"/>
      <c r="E25" s="39"/>
      <c r="F25" s="52"/>
      <c r="G25" s="19"/>
      <c r="H25" s="5"/>
    </row>
    <row r="26" spans="1:8" s="4" customFormat="1" ht="15.6" x14ac:dyDescent="0.3">
      <c r="A26" s="44"/>
      <c r="B26" s="45" t="s">
        <v>54</v>
      </c>
      <c r="C26" s="44"/>
      <c r="D26" s="44"/>
      <c r="E26" s="44"/>
      <c r="F26" s="52"/>
      <c r="G26" s="19"/>
      <c r="H26" s="5"/>
    </row>
    <row r="27" spans="1:8" s="4" customFormat="1" ht="26.25" customHeight="1" x14ac:dyDescent="0.3">
      <c r="A27" s="46">
        <v>1</v>
      </c>
      <c r="B27" s="47" t="s">
        <v>55</v>
      </c>
      <c r="C27" s="46" t="s">
        <v>56</v>
      </c>
      <c r="D27" s="46">
        <v>31.8</v>
      </c>
      <c r="E27" s="46">
        <v>21</v>
      </c>
      <c r="F27" s="52">
        <v>330.81</v>
      </c>
      <c r="G27" s="51">
        <f>ROUND(D27*F27,2)</f>
        <v>10519.76</v>
      </c>
      <c r="H27" s="5"/>
    </row>
    <row r="28" spans="1:8" s="4" customFormat="1" ht="15.6" x14ac:dyDescent="0.3">
      <c r="A28" s="46">
        <v>2</v>
      </c>
      <c r="B28" s="47" t="s">
        <v>57</v>
      </c>
      <c r="C28" s="46" t="s">
        <v>58</v>
      </c>
      <c r="D28" s="46">
        <v>487</v>
      </c>
      <c r="E28" s="46">
        <v>21</v>
      </c>
      <c r="F28" s="52">
        <v>6.47</v>
      </c>
      <c r="G28" s="51">
        <f t="shared" ref="G28:G38" si="0">ROUND(D28*F28,2)</f>
        <v>3150.89</v>
      </c>
      <c r="H28" s="5"/>
    </row>
    <row r="29" spans="1:8" ht="46.5" customHeight="1" x14ac:dyDescent="0.3">
      <c r="A29" s="46">
        <v>35</v>
      </c>
      <c r="B29" s="47" t="s">
        <v>59</v>
      </c>
      <c r="C29" s="46" t="s">
        <v>56</v>
      </c>
      <c r="D29" s="46">
        <v>0.4</v>
      </c>
      <c r="E29" s="46">
        <v>21</v>
      </c>
      <c r="F29" s="52">
        <v>453.88</v>
      </c>
      <c r="G29" s="51">
        <f t="shared" si="0"/>
        <v>181.55</v>
      </c>
      <c r="H29" s="2"/>
    </row>
    <row r="30" spans="1:8" ht="51.75" customHeight="1" x14ac:dyDescent="0.3">
      <c r="A30" s="46">
        <v>62</v>
      </c>
      <c r="B30" s="47" t="s">
        <v>60</v>
      </c>
      <c r="C30" s="46" t="s">
        <v>58</v>
      </c>
      <c r="D30" s="46">
        <v>65</v>
      </c>
      <c r="E30" s="46">
        <v>21</v>
      </c>
      <c r="F30" s="52">
        <v>6.06</v>
      </c>
      <c r="G30" s="51">
        <f t="shared" si="0"/>
        <v>393.9</v>
      </c>
      <c r="H30" s="2"/>
    </row>
    <row r="31" spans="1:8" ht="38.25" customHeight="1" x14ac:dyDescent="0.3">
      <c r="A31" s="46">
        <v>3</v>
      </c>
      <c r="B31" s="47" t="s">
        <v>61</v>
      </c>
      <c r="C31" s="46" t="s">
        <v>56</v>
      </c>
      <c r="D31" s="46">
        <v>31.8</v>
      </c>
      <c r="E31" s="46">
        <v>21</v>
      </c>
      <c r="F31" s="52">
        <v>52.2</v>
      </c>
      <c r="G31" s="51">
        <f t="shared" si="0"/>
        <v>1659.96</v>
      </c>
      <c r="H31" s="2"/>
    </row>
    <row r="32" spans="1:8" ht="51.75" customHeight="1" x14ac:dyDescent="0.3">
      <c r="A32" s="46">
        <v>53</v>
      </c>
      <c r="B32" s="47" t="s">
        <v>62</v>
      </c>
      <c r="C32" s="46" t="s">
        <v>63</v>
      </c>
      <c r="D32" s="46">
        <v>349</v>
      </c>
      <c r="E32" s="46">
        <v>21</v>
      </c>
      <c r="F32" s="52">
        <v>11.81</v>
      </c>
      <c r="G32" s="51">
        <f t="shared" si="0"/>
        <v>4121.6899999999996</v>
      </c>
      <c r="H32" s="2"/>
    </row>
    <row r="33" spans="1:8" ht="36" customHeight="1" x14ac:dyDescent="0.3">
      <c r="A33" s="46">
        <v>61</v>
      </c>
      <c r="B33" s="47" t="s">
        <v>64</v>
      </c>
      <c r="C33" s="46" t="s">
        <v>56</v>
      </c>
      <c r="D33" s="46">
        <v>11.5</v>
      </c>
      <c r="E33" s="46">
        <v>21</v>
      </c>
      <c r="F33" s="52">
        <v>643.21</v>
      </c>
      <c r="G33" s="51">
        <f t="shared" si="0"/>
        <v>7396.92</v>
      </c>
      <c r="H33" s="2"/>
    </row>
    <row r="34" spans="1:8" ht="38.25" customHeight="1" x14ac:dyDescent="0.3">
      <c r="A34" s="46">
        <v>58</v>
      </c>
      <c r="B34" s="47" t="s">
        <v>65</v>
      </c>
      <c r="C34" s="46" t="s">
        <v>56</v>
      </c>
      <c r="D34" s="46">
        <v>31.8</v>
      </c>
      <c r="E34" s="46">
        <v>21</v>
      </c>
      <c r="F34" s="52">
        <v>34.299999999999997</v>
      </c>
      <c r="G34" s="51">
        <f t="shared" si="0"/>
        <v>1090.74</v>
      </c>
      <c r="H34" s="2"/>
    </row>
    <row r="35" spans="1:8" ht="49.5" customHeight="1" x14ac:dyDescent="0.3">
      <c r="A35" s="46">
        <v>56</v>
      </c>
      <c r="B35" s="47" t="s">
        <v>66</v>
      </c>
      <c r="C35" s="46" t="s">
        <v>67</v>
      </c>
      <c r="D35" s="46">
        <v>3.18</v>
      </c>
      <c r="E35" s="46">
        <v>21</v>
      </c>
      <c r="F35" s="52">
        <v>618.23</v>
      </c>
      <c r="G35" s="51">
        <f t="shared" si="0"/>
        <v>1965.97</v>
      </c>
      <c r="H35" s="2"/>
    </row>
    <row r="36" spans="1:8" ht="69.75" customHeight="1" x14ac:dyDescent="0.3">
      <c r="A36" s="46">
        <v>13</v>
      </c>
      <c r="B36" s="47" t="s">
        <v>68</v>
      </c>
      <c r="C36" s="46" t="s">
        <v>56</v>
      </c>
      <c r="D36" s="46">
        <v>5.7</v>
      </c>
      <c r="E36" s="46">
        <v>21</v>
      </c>
      <c r="F36" s="52">
        <v>810.27</v>
      </c>
      <c r="G36" s="51">
        <f t="shared" si="0"/>
        <v>4618.54</v>
      </c>
      <c r="H36" s="2"/>
    </row>
    <row r="37" spans="1:8" ht="52.5" customHeight="1" x14ac:dyDescent="0.3">
      <c r="A37" s="46">
        <v>4</v>
      </c>
      <c r="B37" s="47" t="s">
        <v>69</v>
      </c>
      <c r="C37" s="46" t="s">
        <v>56</v>
      </c>
      <c r="D37" s="46">
        <v>31.8</v>
      </c>
      <c r="E37" s="46">
        <v>21</v>
      </c>
      <c r="F37" s="52">
        <v>60</v>
      </c>
      <c r="G37" s="51">
        <f t="shared" si="0"/>
        <v>1908</v>
      </c>
      <c r="H37" s="2"/>
    </row>
    <row r="38" spans="1:8" ht="88.5" customHeight="1" x14ac:dyDescent="0.3">
      <c r="A38" s="46">
        <v>10</v>
      </c>
      <c r="B38" s="47" t="s">
        <v>70</v>
      </c>
      <c r="C38" s="46" t="s">
        <v>56</v>
      </c>
      <c r="D38" s="46">
        <v>31.8</v>
      </c>
      <c r="E38" s="46">
        <v>21</v>
      </c>
      <c r="F38" s="52">
        <v>1574.61</v>
      </c>
      <c r="G38" s="51">
        <f t="shared" si="0"/>
        <v>50072.6</v>
      </c>
      <c r="H38" s="2"/>
    </row>
    <row r="39" spans="1:8" ht="23.25" customHeight="1" x14ac:dyDescent="0.3">
      <c r="A39" s="57" t="s">
        <v>29</v>
      </c>
      <c r="B39" s="58"/>
      <c r="C39" s="58"/>
      <c r="D39" s="58"/>
      <c r="E39" s="58"/>
      <c r="F39" s="58"/>
      <c r="G39" s="42">
        <f>SUM(G27:G38)</f>
        <v>87080.51999999999</v>
      </c>
      <c r="H39" s="2"/>
    </row>
    <row r="40" spans="1:8" ht="15.6" x14ac:dyDescent="0.3">
      <c r="A40" s="57" t="s">
        <v>26</v>
      </c>
      <c r="B40" s="58"/>
      <c r="C40" s="58"/>
      <c r="D40" s="58"/>
      <c r="E40" s="58"/>
      <c r="F40" s="58"/>
      <c r="G40" s="42">
        <f>ROUND(G39*0.21,2)</f>
        <v>18286.91</v>
      </c>
      <c r="H40" s="2"/>
    </row>
    <row r="41" spans="1:8" ht="36" customHeight="1" x14ac:dyDescent="0.3">
      <c r="A41" s="64" t="s">
        <v>25</v>
      </c>
      <c r="B41" s="65"/>
      <c r="C41" s="65"/>
      <c r="D41" s="65"/>
      <c r="E41" s="65"/>
      <c r="F41" s="65"/>
      <c r="G41" s="42">
        <f>G39+G40</f>
        <v>105367.43</v>
      </c>
      <c r="H41" s="2"/>
    </row>
    <row r="42" spans="1:8" ht="54" customHeight="1" x14ac:dyDescent="0.3">
      <c r="A42" s="76" t="s">
        <v>36</v>
      </c>
      <c r="B42" s="77"/>
      <c r="C42" s="21"/>
      <c r="D42" s="22"/>
      <c r="E42" s="41"/>
      <c r="F42" s="53"/>
      <c r="G42" s="42"/>
      <c r="H42" s="2"/>
    </row>
    <row r="43" spans="1:8" ht="20.25" customHeight="1" x14ac:dyDescent="0.3">
      <c r="A43" s="44"/>
      <c r="B43" s="45" t="s">
        <v>71</v>
      </c>
      <c r="C43" s="44"/>
      <c r="D43" s="44"/>
      <c r="E43" s="44"/>
      <c r="F43" s="53"/>
      <c r="G43" s="42"/>
      <c r="H43" s="23"/>
    </row>
    <row r="44" spans="1:8" ht="52.5" customHeight="1" x14ac:dyDescent="0.3">
      <c r="A44" s="48"/>
      <c r="B44" s="49" t="s">
        <v>72</v>
      </c>
      <c r="C44" s="48" t="s">
        <v>63</v>
      </c>
      <c r="D44" s="48">
        <v>121</v>
      </c>
      <c r="E44" s="48">
        <v>21</v>
      </c>
      <c r="F44" s="53">
        <v>22</v>
      </c>
      <c r="G44" s="42">
        <f>ROUND(D44*F44,2)</f>
        <v>2662</v>
      </c>
      <c r="H44" s="2"/>
    </row>
    <row r="45" spans="1:8" ht="45.75" customHeight="1" x14ac:dyDescent="0.3">
      <c r="A45" s="48"/>
      <c r="B45" s="49" t="s">
        <v>73</v>
      </c>
      <c r="C45" s="48" t="s">
        <v>74</v>
      </c>
      <c r="D45" s="48">
        <v>3180</v>
      </c>
      <c r="E45" s="48">
        <v>21</v>
      </c>
      <c r="F45" s="53">
        <v>25.1</v>
      </c>
      <c r="G45" s="42">
        <f>ROUND(D45*F45,2)</f>
        <v>79818</v>
      </c>
      <c r="H45" s="2"/>
    </row>
    <row r="46" spans="1:8" ht="17.25" customHeight="1" x14ac:dyDescent="0.3">
      <c r="A46" s="20"/>
      <c r="B46" s="50" t="s">
        <v>75</v>
      </c>
      <c r="C46" s="21" t="s">
        <v>76</v>
      </c>
      <c r="D46" s="22">
        <v>1</v>
      </c>
      <c r="E46" s="41">
        <v>21</v>
      </c>
      <c r="F46" s="53">
        <v>4000</v>
      </c>
      <c r="G46" s="42">
        <f>ROUND(D46*F46,2)</f>
        <v>4000</v>
      </c>
      <c r="H46" s="2"/>
    </row>
    <row r="47" spans="1:8" ht="23.25" customHeight="1" x14ac:dyDescent="0.3">
      <c r="A47" s="57" t="s">
        <v>30</v>
      </c>
      <c r="B47" s="58"/>
      <c r="C47" s="58"/>
      <c r="D47" s="58"/>
      <c r="E47" s="58"/>
      <c r="F47" s="58"/>
      <c r="G47" s="42">
        <f>SUM(G44:G46)</f>
        <v>86480</v>
      </c>
      <c r="H47" s="2"/>
    </row>
    <row r="48" spans="1:8" ht="20.25" customHeight="1" x14ac:dyDescent="0.3">
      <c r="A48" s="57" t="s">
        <v>26</v>
      </c>
      <c r="B48" s="58"/>
      <c r="C48" s="58"/>
      <c r="D48" s="58"/>
      <c r="E48" s="58"/>
      <c r="F48" s="58"/>
      <c r="G48" s="42">
        <f>ROUND(G47*0.21,2)</f>
        <v>18160.8</v>
      </c>
      <c r="H48" s="2"/>
    </row>
    <row r="49" spans="1:8" ht="16.2" thickBot="1" x14ac:dyDescent="0.35">
      <c r="A49" s="59" t="s">
        <v>28</v>
      </c>
      <c r="B49" s="60"/>
      <c r="C49" s="60"/>
      <c r="D49" s="60"/>
      <c r="E49" s="60"/>
      <c r="F49" s="60"/>
      <c r="G49" s="42">
        <f>G47+G48</f>
        <v>104640.8</v>
      </c>
      <c r="H49" s="2"/>
    </row>
    <row r="50" spans="1:8" ht="16.2" thickBot="1" x14ac:dyDescent="0.35">
      <c r="A50" s="61" t="s">
        <v>27</v>
      </c>
      <c r="B50" s="62"/>
      <c r="C50" s="62"/>
      <c r="D50" s="62"/>
      <c r="E50" s="62"/>
      <c r="F50" s="62"/>
      <c r="G50" s="42">
        <f>G40+G48</f>
        <v>36447.71</v>
      </c>
      <c r="H50" s="2"/>
    </row>
    <row r="51" spans="1:8" ht="16.2" thickBot="1" x14ac:dyDescent="0.35">
      <c r="A51" s="89" t="s">
        <v>37</v>
      </c>
      <c r="B51" s="90"/>
      <c r="C51" s="90"/>
      <c r="D51" s="90"/>
      <c r="E51" s="90"/>
      <c r="F51" s="90"/>
      <c r="G51" s="43">
        <f>G41+G49</f>
        <v>210008.22999999998</v>
      </c>
      <c r="H51" s="2"/>
    </row>
    <row r="52" spans="1:8" ht="15.6" x14ac:dyDescent="0.3">
      <c r="A52" s="131" t="s">
        <v>38</v>
      </c>
      <c r="B52" s="132"/>
      <c r="C52" s="132"/>
      <c r="D52" s="132"/>
      <c r="E52" s="132"/>
      <c r="F52" s="132"/>
      <c r="G52" s="133"/>
      <c r="H52" s="2"/>
    </row>
    <row r="53" spans="1:8" ht="61.5" customHeight="1" x14ac:dyDescent="0.3">
      <c r="A53" s="63" t="s">
        <v>50</v>
      </c>
      <c r="B53" s="63"/>
      <c r="C53" s="63"/>
      <c r="D53" s="63"/>
      <c r="E53" s="63"/>
      <c r="F53" s="63"/>
      <c r="G53" s="63"/>
      <c r="H53" s="2"/>
    </row>
    <row r="54" spans="1:8" ht="15.6" x14ac:dyDescent="0.3">
      <c r="A54" s="98"/>
      <c r="B54" s="98"/>
      <c r="C54" s="98"/>
      <c r="D54" s="98"/>
      <c r="E54" s="98"/>
      <c r="F54" s="98"/>
      <c r="G54" s="98"/>
      <c r="H54" s="2"/>
    </row>
    <row r="55" spans="1:8" ht="32.25" customHeight="1" x14ac:dyDescent="0.3">
      <c r="A55" s="54" t="s">
        <v>39</v>
      </c>
      <c r="B55" s="54"/>
      <c r="C55" s="54"/>
      <c r="D55" s="54"/>
      <c r="E55" s="54"/>
      <c r="F55" s="54"/>
      <c r="G55" s="54"/>
      <c r="H55" s="2"/>
    </row>
    <row r="56" spans="1:8" ht="35.25" customHeight="1" x14ac:dyDescent="0.3">
      <c r="A56" s="54" t="s">
        <v>16</v>
      </c>
      <c r="B56" s="54"/>
      <c r="C56" s="54"/>
      <c r="D56" s="54"/>
      <c r="E56" s="54"/>
      <c r="F56" s="54"/>
      <c r="G56" s="54"/>
      <c r="H56" s="2"/>
    </row>
    <row r="57" spans="1:8" ht="26.25" customHeight="1" x14ac:dyDescent="0.3">
      <c r="A57" s="86" t="s">
        <v>17</v>
      </c>
      <c r="B57" s="86"/>
      <c r="C57" s="86"/>
      <c r="D57" s="86"/>
      <c r="E57" s="86"/>
      <c r="F57" s="86"/>
      <c r="G57" s="86"/>
      <c r="H57" s="2"/>
    </row>
    <row r="58" spans="1:8" ht="15.6" x14ac:dyDescent="0.3">
      <c r="A58" s="84" t="s">
        <v>18</v>
      </c>
      <c r="B58" s="84"/>
      <c r="C58" s="84"/>
      <c r="D58" s="84"/>
      <c r="E58" s="84"/>
      <c r="F58" s="84"/>
      <c r="G58" s="84"/>
      <c r="H58" s="2"/>
    </row>
    <row r="59" spans="1:8" ht="34.5" customHeight="1" x14ac:dyDescent="0.3">
      <c r="A59" s="85" t="s">
        <v>19</v>
      </c>
      <c r="B59" s="85"/>
      <c r="C59" s="85"/>
      <c r="D59" s="85"/>
      <c r="E59" s="85"/>
      <c r="F59" s="85"/>
      <c r="G59" s="85"/>
      <c r="H59" s="2"/>
    </row>
    <row r="60" spans="1:8" ht="15.6" x14ac:dyDescent="0.3">
      <c r="A60" s="85" t="s">
        <v>20</v>
      </c>
      <c r="B60" s="85"/>
      <c r="C60" s="85"/>
      <c r="D60" s="85"/>
      <c r="E60" s="85"/>
      <c r="F60" s="85"/>
      <c r="G60" s="85"/>
      <c r="H60" s="2"/>
    </row>
    <row r="61" spans="1:8" ht="15.6" x14ac:dyDescent="0.3">
      <c r="A61" s="81" t="s">
        <v>40</v>
      </c>
      <c r="B61" s="81"/>
      <c r="C61" s="81"/>
      <c r="D61" s="81"/>
      <c r="E61" s="81"/>
      <c r="F61" s="81"/>
      <c r="G61" s="81"/>
      <c r="H61" s="2"/>
    </row>
    <row r="62" spans="1:8" ht="33.75" customHeight="1" x14ac:dyDescent="0.3">
      <c r="A62" s="30" t="s">
        <v>11</v>
      </c>
      <c r="B62" s="137" t="s">
        <v>41</v>
      </c>
      <c r="C62" s="138"/>
      <c r="D62" s="138"/>
      <c r="E62" s="139"/>
      <c r="F62" s="136"/>
      <c r="G62" s="136"/>
      <c r="H62" s="2"/>
    </row>
    <row r="63" spans="1:8" ht="39.75" customHeight="1" x14ac:dyDescent="0.3">
      <c r="A63" s="25"/>
      <c r="B63" s="91"/>
      <c r="C63" s="92"/>
      <c r="D63" s="92"/>
      <c r="E63" s="93"/>
      <c r="F63" s="94"/>
      <c r="G63" s="94"/>
      <c r="H63" s="2"/>
    </row>
    <row r="64" spans="1:8" ht="39" customHeight="1" x14ac:dyDescent="0.3">
      <c r="A64" s="25"/>
      <c r="B64" s="91"/>
      <c r="C64" s="92"/>
      <c r="D64" s="92"/>
      <c r="E64" s="93"/>
      <c r="F64" s="94"/>
      <c r="G64" s="94"/>
      <c r="H64" s="2"/>
    </row>
    <row r="65" spans="1:8" ht="40.5" customHeight="1" x14ac:dyDescent="0.3">
      <c r="A65" s="25"/>
      <c r="B65" s="91"/>
      <c r="C65" s="92"/>
      <c r="D65" s="92"/>
      <c r="E65" s="93"/>
      <c r="F65" s="94"/>
      <c r="G65" s="94"/>
      <c r="H65" s="2"/>
    </row>
    <row r="66" spans="1:8" ht="37.5" customHeight="1" x14ac:dyDescent="0.3">
      <c r="A66" s="25"/>
      <c r="B66" s="91"/>
      <c r="C66" s="92"/>
      <c r="D66" s="92"/>
      <c r="E66" s="93"/>
      <c r="F66" s="94"/>
      <c r="G66" s="94"/>
      <c r="H66" s="2"/>
    </row>
    <row r="67" spans="1:8" ht="15.6" x14ac:dyDescent="0.3">
      <c r="A67" s="25"/>
      <c r="B67" s="104"/>
      <c r="C67" s="105"/>
      <c r="D67" s="105"/>
      <c r="E67" s="106"/>
      <c r="F67" s="95"/>
      <c r="G67" s="95"/>
      <c r="H67" s="2"/>
    </row>
    <row r="68" spans="1:8" ht="15.6" x14ac:dyDescent="0.3">
      <c r="A68" s="25"/>
      <c r="B68" s="104"/>
      <c r="C68" s="105"/>
      <c r="D68" s="105"/>
      <c r="E68" s="106"/>
      <c r="F68" s="95"/>
      <c r="G68" s="95"/>
      <c r="H68" s="2"/>
    </row>
    <row r="69" spans="1:8" ht="38.25" customHeight="1" x14ac:dyDescent="0.3">
      <c r="A69" s="115" t="s">
        <v>42</v>
      </c>
      <c r="B69" s="115"/>
      <c r="C69" s="115"/>
      <c r="D69" s="115"/>
      <c r="E69" s="115"/>
      <c r="F69" s="115"/>
      <c r="G69" s="115"/>
      <c r="H69" s="2"/>
    </row>
    <row r="70" spans="1:8" ht="15.6" x14ac:dyDescent="0.3">
      <c r="A70" s="129" t="s">
        <v>43</v>
      </c>
      <c r="B70" s="129"/>
      <c r="C70" s="129"/>
      <c r="D70" s="129"/>
      <c r="E70" s="129"/>
      <c r="F70" s="129"/>
      <c r="G70" s="129"/>
      <c r="H70" s="2"/>
    </row>
    <row r="71" spans="1:8" ht="84.75" customHeight="1" x14ac:dyDescent="0.3">
      <c r="A71" s="24" t="s">
        <v>11</v>
      </c>
      <c r="B71" s="130" t="s">
        <v>44</v>
      </c>
      <c r="C71" s="130"/>
      <c r="D71" s="130"/>
      <c r="E71" s="134" t="s">
        <v>22</v>
      </c>
      <c r="F71" s="135"/>
      <c r="G71" s="135"/>
      <c r="H71" s="2"/>
    </row>
    <row r="72" spans="1:8" ht="42" customHeight="1" x14ac:dyDescent="0.3">
      <c r="A72" s="26"/>
      <c r="B72" s="99"/>
      <c r="C72" s="99"/>
      <c r="D72" s="99"/>
      <c r="E72" s="99"/>
      <c r="F72" s="99"/>
      <c r="G72" s="99"/>
      <c r="H72" s="2"/>
    </row>
    <row r="73" spans="1:8" ht="39" customHeight="1" x14ac:dyDescent="0.3">
      <c r="A73" s="26"/>
      <c r="B73" s="99"/>
      <c r="C73" s="99"/>
      <c r="D73" s="99"/>
      <c r="E73" s="99"/>
      <c r="F73" s="99"/>
      <c r="G73" s="99"/>
      <c r="H73" s="2"/>
    </row>
    <row r="74" spans="1:8" ht="39" customHeight="1" x14ac:dyDescent="0.3">
      <c r="A74" s="26"/>
      <c r="B74" s="99"/>
      <c r="C74" s="99"/>
      <c r="D74" s="99"/>
      <c r="E74" s="99"/>
      <c r="F74" s="99"/>
      <c r="G74" s="99"/>
      <c r="H74" s="2"/>
    </row>
    <row r="75" spans="1:8" ht="41.25" customHeight="1" x14ac:dyDescent="0.3">
      <c r="A75" s="26"/>
      <c r="B75" s="99"/>
      <c r="C75" s="99"/>
      <c r="D75" s="99"/>
      <c r="E75" s="99"/>
      <c r="F75" s="99"/>
      <c r="G75" s="99"/>
      <c r="H75" s="2"/>
    </row>
    <row r="76" spans="1:8" ht="33" customHeight="1" x14ac:dyDescent="0.3">
      <c r="A76" s="127" t="s">
        <v>45</v>
      </c>
      <c r="B76" s="128"/>
      <c r="C76" s="128"/>
      <c r="D76" s="128"/>
      <c r="E76" s="128"/>
      <c r="F76" s="128"/>
      <c r="G76" s="128"/>
      <c r="H76" s="2"/>
    </row>
    <row r="77" spans="1:8" ht="15.6" x14ac:dyDescent="0.3">
      <c r="A77" s="100" t="s">
        <v>46</v>
      </c>
      <c r="B77" s="100"/>
      <c r="C77" s="100"/>
      <c r="D77" s="100"/>
      <c r="E77" s="100"/>
      <c r="F77" s="100"/>
      <c r="G77" s="100"/>
      <c r="H77" s="2"/>
    </row>
    <row r="78" spans="1:8" ht="15.6" x14ac:dyDescent="0.3">
      <c r="A78" s="7" t="s">
        <v>0</v>
      </c>
      <c r="B78" s="113" t="s">
        <v>10</v>
      </c>
      <c r="C78" s="113"/>
      <c r="D78" s="113"/>
      <c r="E78" s="113"/>
      <c r="F78" s="113"/>
      <c r="G78" s="113"/>
      <c r="H78" s="2"/>
    </row>
    <row r="79" spans="1:8" ht="15.6" x14ac:dyDescent="0.3">
      <c r="A79" s="27"/>
      <c r="B79" s="101"/>
      <c r="C79" s="101"/>
      <c r="D79" s="101"/>
      <c r="E79" s="101"/>
      <c r="F79" s="101"/>
      <c r="G79" s="101"/>
      <c r="H79" s="2"/>
    </row>
    <row r="80" spans="1:8" ht="15.6" x14ac:dyDescent="0.3">
      <c r="A80" s="27"/>
      <c r="B80" s="95"/>
      <c r="C80" s="95"/>
      <c r="D80" s="95"/>
      <c r="E80" s="95"/>
      <c r="F80" s="95"/>
      <c r="G80" s="95"/>
      <c r="H80" s="2"/>
    </row>
    <row r="81" spans="1:8" ht="15.6" x14ac:dyDescent="0.3">
      <c r="A81" s="27"/>
      <c r="B81" s="95"/>
      <c r="C81" s="95"/>
      <c r="D81" s="95"/>
      <c r="E81" s="95"/>
      <c r="F81" s="95"/>
      <c r="G81" s="95"/>
      <c r="H81" s="2"/>
    </row>
    <row r="82" spans="1:8" ht="15.6" x14ac:dyDescent="0.3">
      <c r="A82" s="27"/>
      <c r="B82" s="95"/>
      <c r="C82" s="95"/>
      <c r="D82" s="95"/>
      <c r="E82" s="95"/>
      <c r="F82" s="95"/>
      <c r="G82" s="95"/>
      <c r="H82" s="2"/>
    </row>
    <row r="83" spans="1:8" ht="15.6" x14ac:dyDescent="0.3">
      <c r="A83" s="27"/>
      <c r="B83" s="95"/>
      <c r="C83" s="95"/>
      <c r="D83" s="95"/>
      <c r="E83" s="95"/>
      <c r="F83" s="95"/>
      <c r="G83" s="95"/>
      <c r="H83" s="2"/>
    </row>
    <row r="84" spans="1:8" ht="15.6" x14ac:dyDescent="0.3">
      <c r="A84" s="27"/>
      <c r="B84" s="101"/>
      <c r="C84" s="101"/>
      <c r="D84" s="101"/>
      <c r="E84" s="101"/>
      <c r="F84" s="101"/>
      <c r="G84" s="101"/>
      <c r="H84" s="2"/>
    </row>
    <row r="85" spans="1:8" ht="15.6" x14ac:dyDescent="0.3">
      <c r="A85" s="27"/>
      <c r="B85" s="101"/>
      <c r="C85" s="101"/>
      <c r="D85" s="101"/>
      <c r="E85" s="101"/>
      <c r="F85" s="101"/>
      <c r="G85" s="101"/>
      <c r="H85" s="2"/>
    </row>
    <row r="86" spans="1:8" ht="15.6" x14ac:dyDescent="0.3">
      <c r="A86" s="27"/>
      <c r="B86" s="101"/>
      <c r="C86" s="101"/>
      <c r="D86" s="101"/>
      <c r="E86" s="101"/>
      <c r="F86" s="101"/>
      <c r="G86" s="101"/>
      <c r="H86" s="2"/>
    </row>
    <row r="87" spans="1:8" ht="35.25" customHeight="1" x14ac:dyDescent="0.3">
      <c r="A87" s="114" t="s">
        <v>47</v>
      </c>
      <c r="B87" s="114"/>
      <c r="C87" s="114"/>
      <c r="D87" s="114"/>
      <c r="E87" s="114"/>
      <c r="F87" s="114"/>
      <c r="G87" s="114"/>
      <c r="H87" s="2"/>
    </row>
    <row r="88" spans="1:8" ht="15.6" x14ac:dyDescent="0.3">
      <c r="A88" s="100" t="s">
        <v>12</v>
      </c>
      <c r="B88" s="100"/>
      <c r="C88" s="100"/>
      <c r="D88" s="100"/>
      <c r="E88" s="100"/>
      <c r="F88" s="100"/>
      <c r="G88" s="100"/>
      <c r="H88" s="2"/>
    </row>
    <row r="89" spans="1:8" ht="50.25" customHeight="1" x14ac:dyDescent="0.3">
      <c r="A89" s="7" t="s">
        <v>0</v>
      </c>
      <c r="B89" s="113" t="s">
        <v>10</v>
      </c>
      <c r="C89" s="113"/>
      <c r="D89" s="113"/>
      <c r="E89" s="113"/>
      <c r="F89" s="113"/>
      <c r="G89" s="113"/>
      <c r="H89" s="2"/>
    </row>
    <row r="90" spans="1:8" ht="15.6" x14ac:dyDescent="0.3">
      <c r="A90" s="27" t="s">
        <v>86</v>
      </c>
      <c r="B90" s="101" t="s">
        <v>85</v>
      </c>
      <c r="C90" s="101"/>
      <c r="D90" s="101"/>
      <c r="E90" s="101"/>
      <c r="F90" s="101"/>
      <c r="G90" s="101"/>
      <c r="H90" s="2"/>
    </row>
    <row r="91" spans="1:8" ht="15.6" x14ac:dyDescent="0.3">
      <c r="A91" s="27" t="s">
        <v>87</v>
      </c>
      <c r="B91" s="101" t="s">
        <v>88</v>
      </c>
      <c r="C91" s="101"/>
      <c r="D91" s="101"/>
      <c r="E91" s="101"/>
      <c r="F91" s="101"/>
      <c r="G91" s="101"/>
      <c r="H91" s="2"/>
    </row>
    <row r="92" spans="1:8" ht="15.6" x14ac:dyDescent="0.3">
      <c r="A92" s="27"/>
      <c r="B92" s="101"/>
      <c r="C92" s="101"/>
      <c r="D92" s="101"/>
      <c r="E92" s="101"/>
      <c r="F92" s="101"/>
      <c r="G92" s="101"/>
      <c r="H92" s="2"/>
    </row>
    <row r="93" spans="1:8" ht="15.6" x14ac:dyDescent="0.3">
      <c r="A93" s="27"/>
      <c r="B93" s="101"/>
      <c r="C93" s="101"/>
      <c r="D93" s="101"/>
      <c r="E93" s="101"/>
      <c r="F93" s="101"/>
      <c r="G93" s="101"/>
      <c r="H93" s="2"/>
    </row>
    <row r="94" spans="1:8" ht="15.6" x14ac:dyDescent="0.3">
      <c r="A94" s="27"/>
      <c r="B94" s="101"/>
      <c r="C94" s="101"/>
      <c r="D94" s="101"/>
      <c r="E94" s="101"/>
      <c r="F94" s="101"/>
      <c r="G94" s="101"/>
      <c r="H94" s="2"/>
    </row>
    <row r="95" spans="1:8" ht="15.6" x14ac:dyDescent="0.3">
      <c r="A95" s="27"/>
      <c r="B95" s="101"/>
      <c r="C95" s="101"/>
      <c r="D95" s="101"/>
      <c r="E95" s="101"/>
      <c r="F95" s="101"/>
      <c r="G95" s="101"/>
      <c r="H95" s="2"/>
    </row>
    <row r="96" spans="1:8" ht="15.6" x14ac:dyDescent="0.3">
      <c r="A96" s="27"/>
      <c r="B96" s="101"/>
      <c r="C96" s="101"/>
      <c r="D96" s="101"/>
      <c r="E96" s="101"/>
      <c r="F96" s="101"/>
      <c r="G96" s="101"/>
      <c r="H96" s="2"/>
    </row>
    <row r="97" spans="1:8" ht="15.6" x14ac:dyDescent="0.3">
      <c r="A97" s="27"/>
      <c r="B97" s="101"/>
      <c r="C97" s="101"/>
      <c r="D97" s="101"/>
      <c r="E97" s="101"/>
      <c r="F97" s="101"/>
      <c r="G97" s="101"/>
      <c r="H97" s="2"/>
    </row>
    <row r="98" spans="1:8" ht="15.6" x14ac:dyDescent="0.3">
      <c r="A98" s="27"/>
      <c r="B98" s="101"/>
      <c r="C98" s="101"/>
      <c r="D98" s="101"/>
      <c r="E98" s="101"/>
      <c r="F98" s="101"/>
      <c r="G98" s="101"/>
      <c r="H98" s="2"/>
    </row>
    <row r="99" spans="1:8" ht="15.6" x14ac:dyDescent="0.3">
      <c r="A99" s="27"/>
      <c r="B99" s="101"/>
      <c r="C99" s="101"/>
      <c r="D99" s="101"/>
      <c r="E99" s="101"/>
      <c r="F99" s="101"/>
      <c r="G99" s="101"/>
      <c r="H99" s="2"/>
    </row>
    <row r="100" spans="1:8" ht="15.6" x14ac:dyDescent="0.3">
      <c r="A100" s="27"/>
      <c r="B100" s="101"/>
      <c r="C100" s="101"/>
      <c r="D100" s="101"/>
      <c r="E100" s="101"/>
      <c r="F100" s="101"/>
      <c r="G100" s="101"/>
      <c r="H100" s="2"/>
    </row>
    <row r="101" spans="1:8" ht="15.6" x14ac:dyDescent="0.3">
      <c r="A101" s="27"/>
      <c r="B101" s="101"/>
      <c r="C101" s="101"/>
      <c r="D101" s="101"/>
      <c r="E101" s="101"/>
      <c r="F101" s="101"/>
      <c r="G101" s="101"/>
      <c r="H101" s="2"/>
    </row>
    <row r="102" spans="1:8" ht="15.75" customHeight="1" x14ac:dyDescent="0.3">
      <c r="A102" s="102"/>
      <c r="B102" s="103"/>
      <c r="C102" s="103"/>
      <c r="D102" s="103"/>
      <c r="E102" s="103"/>
      <c r="F102" s="103"/>
      <c r="G102" s="103"/>
      <c r="H102" s="9"/>
    </row>
    <row r="103" spans="1:8" ht="52.5" customHeight="1" x14ac:dyDescent="0.3">
      <c r="A103" s="96" t="s">
        <v>48</v>
      </c>
      <c r="B103" s="97"/>
      <c r="C103" s="97"/>
      <c r="D103" s="97"/>
      <c r="E103" s="97"/>
      <c r="F103" s="97"/>
      <c r="G103" s="97"/>
    </row>
    <row r="104" spans="1:8" ht="15.6" x14ac:dyDescent="0.3">
      <c r="A104" s="9"/>
      <c r="B104" s="28"/>
      <c r="C104" s="9"/>
      <c r="D104" s="9"/>
      <c r="E104" s="9"/>
      <c r="F104" s="14"/>
      <c r="G104" s="9"/>
    </row>
    <row r="105" spans="1:8" ht="15.6" x14ac:dyDescent="0.3">
      <c r="A105" s="8"/>
      <c r="B105" s="8"/>
      <c r="C105" s="8"/>
      <c r="D105" s="8"/>
      <c r="E105" s="8"/>
      <c r="F105" s="8"/>
      <c r="G105" s="8"/>
    </row>
  </sheetData>
  <sheetProtection algorithmName="SHA-512" hashValue="SFSm6ZSvpK49J5O+vjauUkrf60y7WpEZmFbV7ZQa1VcwihvoRMFrCTln4pB2c/jDvu/QSa6pANI1RwsqlmXqGQ==" saltValue="7aTM+u5hvtSzWbzICm1tvA==" spinCount="100000" sheet="1" objects="1" scenarios="1"/>
  <mergeCells count="102">
    <mergeCell ref="B63:E63"/>
    <mergeCell ref="F9:G9"/>
    <mergeCell ref="A10:E10"/>
    <mergeCell ref="F10:G10"/>
    <mergeCell ref="A11:E11"/>
    <mergeCell ref="F11:G11"/>
    <mergeCell ref="A12:E12"/>
    <mergeCell ref="F12:G12"/>
    <mergeCell ref="A13:E13"/>
    <mergeCell ref="A76:G76"/>
    <mergeCell ref="B75:D75"/>
    <mergeCell ref="E75:G75"/>
    <mergeCell ref="A70:G70"/>
    <mergeCell ref="B71:D71"/>
    <mergeCell ref="B73:D73"/>
    <mergeCell ref="E73:G73"/>
    <mergeCell ref="B74:D74"/>
    <mergeCell ref="A52:G52"/>
    <mergeCell ref="E74:G74"/>
    <mergeCell ref="E71:G71"/>
    <mergeCell ref="F62:G62"/>
    <mergeCell ref="B62:E62"/>
    <mergeCell ref="F63:G63"/>
    <mergeCell ref="F64:G64"/>
    <mergeCell ref="F65:G65"/>
    <mergeCell ref="B68:E68"/>
    <mergeCell ref="A1:G1"/>
    <mergeCell ref="A2:G2"/>
    <mergeCell ref="F13:G13"/>
    <mergeCell ref="A14:E14"/>
    <mergeCell ref="F14:G14"/>
    <mergeCell ref="B92:G92"/>
    <mergeCell ref="A88:G88"/>
    <mergeCell ref="B91:G91"/>
    <mergeCell ref="B86:G86"/>
    <mergeCell ref="B84:G84"/>
    <mergeCell ref="B85:G85"/>
    <mergeCell ref="B89:G89"/>
    <mergeCell ref="A87:G87"/>
    <mergeCell ref="B90:G90"/>
    <mergeCell ref="B82:G82"/>
    <mergeCell ref="A69:G69"/>
    <mergeCell ref="C17:D17"/>
    <mergeCell ref="B83:G83"/>
    <mergeCell ref="B78:G78"/>
    <mergeCell ref="B79:G79"/>
    <mergeCell ref="A3:G3"/>
    <mergeCell ref="A16:G16"/>
    <mergeCell ref="A9:E9"/>
    <mergeCell ref="B64:E64"/>
    <mergeCell ref="B65:E65"/>
    <mergeCell ref="F66:G66"/>
    <mergeCell ref="F67:G67"/>
    <mergeCell ref="F68:G68"/>
    <mergeCell ref="B66:E66"/>
    <mergeCell ref="A103:G103"/>
    <mergeCell ref="A54:G54"/>
    <mergeCell ref="B72:D72"/>
    <mergeCell ref="E72:G72"/>
    <mergeCell ref="A77:G77"/>
    <mergeCell ref="B95:G95"/>
    <mergeCell ref="B94:G94"/>
    <mergeCell ref="B81:G81"/>
    <mergeCell ref="B80:G80"/>
    <mergeCell ref="B100:G100"/>
    <mergeCell ref="A102:G102"/>
    <mergeCell ref="B97:G97"/>
    <mergeCell ref="B93:G93"/>
    <mergeCell ref="B96:G96"/>
    <mergeCell ref="B101:G101"/>
    <mergeCell ref="B99:G99"/>
    <mergeCell ref="B98:G98"/>
    <mergeCell ref="B67:E67"/>
    <mergeCell ref="A61:G61"/>
    <mergeCell ref="D22:D23"/>
    <mergeCell ref="A56:G56"/>
    <mergeCell ref="A58:G58"/>
    <mergeCell ref="A59:G59"/>
    <mergeCell ref="A55:G55"/>
    <mergeCell ref="A57:G57"/>
    <mergeCell ref="F22:F23"/>
    <mergeCell ref="A51:F51"/>
    <mergeCell ref="A60:G60"/>
    <mergeCell ref="A18:G18"/>
    <mergeCell ref="C19:D19"/>
    <mergeCell ref="A48:F48"/>
    <mergeCell ref="A49:F49"/>
    <mergeCell ref="A50:F50"/>
    <mergeCell ref="A53:G53"/>
    <mergeCell ref="A39:F39"/>
    <mergeCell ref="A47:F47"/>
    <mergeCell ref="A41:F41"/>
    <mergeCell ref="A40:F40"/>
    <mergeCell ref="E22:E23"/>
    <mergeCell ref="A20:G20"/>
    <mergeCell ref="B22:B23"/>
    <mergeCell ref="A21:C21"/>
    <mergeCell ref="A25:B25"/>
    <mergeCell ref="A42:B42"/>
    <mergeCell ref="G22:G23"/>
    <mergeCell ref="C22:C23"/>
    <mergeCell ref="A22:A23"/>
  </mergeCells>
  <phoneticPr fontId="2" type="noConversion"/>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Kauno m.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Kudirkienė</dc:creator>
  <cp:lastModifiedBy>Vida</cp:lastModifiedBy>
  <cp:lastPrinted>2019-07-26T10:35:21Z</cp:lastPrinted>
  <dcterms:created xsi:type="dcterms:W3CDTF">2014-12-03T07:24:06Z</dcterms:created>
  <dcterms:modified xsi:type="dcterms:W3CDTF">2025-05-08T07:03:02Z</dcterms:modified>
</cp:coreProperties>
</file>