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IEŠIEJI\VIEŠINIMAS\New folder (2)\2019 SUTARTYS\Kovas\Pasiūlymas SUT-19-0629\"/>
    </mc:Choice>
  </mc:AlternateContent>
  <bookViews>
    <workbookView xWindow="0" yWindow="0" windowWidth="28800" windowHeight="122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Sheet1!$A$4:$J$13</definedName>
    <definedName name="_xlnm.Print_Titles" localSheetId="0">Sheet1!$4:$4</definedName>
  </definedNames>
  <calcPr calcId="162913"/>
</workbook>
</file>

<file path=xl/calcChain.xml><?xml version="1.0" encoding="utf-8"?>
<calcChain xmlns="http://schemas.openxmlformats.org/spreadsheetml/2006/main">
  <c r="H12" i="1" l="1"/>
  <c r="I12" i="1" s="1"/>
  <c r="H6" i="1"/>
  <c r="I6" i="1" s="1"/>
  <c r="E11" i="1"/>
  <c r="D11" i="1"/>
</calcChain>
</file>

<file path=xl/sharedStrings.xml><?xml version="1.0" encoding="utf-8"?>
<sst xmlns="http://schemas.openxmlformats.org/spreadsheetml/2006/main" count="34" uniqueCount="27">
  <si>
    <t>BVPŽ kodas</t>
  </si>
  <si>
    <t>Pavadinimas</t>
  </si>
  <si>
    <t>Mato vnt.</t>
  </si>
  <si>
    <t>Orientacinis kiekis 24 mėn.</t>
  </si>
  <si>
    <t>Kaina vnt. be PVM, Eur</t>
  </si>
  <si>
    <t>PVM tarifas</t>
  </si>
  <si>
    <t>vnt.</t>
  </si>
  <si>
    <t>33190000-8</t>
  </si>
  <si>
    <t>33198200-6</t>
  </si>
  <si>
    <t>m</t>
  </si>
  <si>
    <t>33191000-5</t>
  </si>
  <si>
    <t>Indikatorius siūlėtuvo kontrolei</t>
  </si>
  <si>
    <t>Dezinfekcinių medžiagų, skysto muilo ir priemonių sterilizacijai sąrašas</t>
  </si>
  <si>
    <t>Kaina viso be PVM, Eur</t>
  </si>
  <si>
    <t>Kaina viso su PVM, Eur</t>
  </si>
  <si>
    <t>Popieriaus-plastiko užlydomos sterilizacijos juostos 120mm±5mm</t>
  </si>
  <si>
    <t>Popieriaus-plastiko užlydomos sterilizacijos juostos 400mm±10mm</t>
  </si>
  <si>
    <t>Rotacinis popieriaus-plastiko juostų užlydymo įrenginys</t>
  </si>
  <si>
    <t>Rinkinys vienalyčių instrumentų  plovimo-dezinfekcijos kokybės nustatymui automatinėse plovimo mašinose</t>
  </si>
  <si>
    <t>Rotacinis popieriaus-plastiko juostų užlydymo įrenginys ir indikatorius siūlėtuvo kontrolei</t>
  </si>
  <si>
    <t>Pirkimo dalies Nr.</t>
  </si>
  <si>
    <t>30-os pirkimo dalies kaina</t>
  </si>
  <si>
    <t>Gamintojas/ produkto pavadinimas (katalogo numeris)</t>
  </si>
  <si>
    <t>NWFL125200, Albert Browne Ltd., SterisLtd., JK</t>
  </si>
  <si>
    <t>503864700, Getinge Assured, Švedija</t>
  </si>
  <si>
    <r>
      <t>Indikatoriai imituojantys blogiausias sterilizavimo sąlygas garo sterilizatoriams</t>
    </r>
    <r>
      <rPr>
        <u/>
        <sz val="11"/>
        <rFont val="Garamond"/>
        <family val="1"/>
      </rPr>
      <t xml:space="preserve"> </t>
    </r>
  </si>
  <si>
    <t>Tiekėjo pavadinimas UAB ANMEDA TECHNA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</si>
</sst>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\ _€"/>
    <numFmt numFmtId="165" formatCode="0.000"/>
    <numFmt numFmtId="166" formatCode="0.00000"/>
    <numFmt numFmtId="167" formatCode="#,##0.00\ _€"/>
    <numFmt numFmtId="168" formatCode="#,##0.0000\ _€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9"/>
      <name val="Times New Roman"/>
      <family val="1"/>
    </font>
    <font>
      <b/>
      <sz val="10"/>
      <name val="Arial"/>
      <family val="2"/>
      <charset val="186"/>
    </font>
    <font>
      <b/>
      <sz val="10"/>
      <color indexed="60"/>
      <name val="Arial"/>
      <family val="2"/>
      <charset val="186"/>
    </font>
    <font>
      <sz val="11"/>
      <color rgb="FFFF0000"/>
      <name val="Garamond"/>
      <family val="1"/>
    </font>
    <font>
      <sz val="11"/>
      <name val="Garamond"/>
      <family val="1"/>
    </font>
    <font>
      <u/>
      <sz val="11"/>
      <name val="Garamond"/>
      <family val="1"/>
    </font>
    <font>
      <i/>
      <sz val="11"/>
      <name val="Garamond"/>
      <family val="1"/>
    </font>
    <font>
      <sz val="11"/>
      <color theme="4" tint="-0.249977111117893"/>
      <name val="Garamond"/>
      <family val="1"/>
    </font>
    <font>
      <b/>
      <sz val="11"/>
      <name val="Garamond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0" fontId="7" fillId="0" borderId="0"/>
    <xf numFmtId="0" fontId="6" fillId="0" borderId="0"/>
    <xf numFmtId="0" fontId="7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/>
    <xf numFmtId="0" fontId="2" fillId="0" borderId="0" xfId="0" applyFont="1" applyFill="1"/>
    <xf numFmtId="0" fontId="10" fillId="0" borderId="0" xfId="0" applyFont="1"/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9" fontId="10" fillId="0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168" fontId="10" fillId="0" borderId="1" xfId="0" applyNumberFormat="1" applyFont="1" applyFill="1" applyBorder="1" applyAlignment="1">
      <alignment horizontal="right" vertical="center"/>
    </xf>
    <xf numFmtId="167" fontId="10" fillId="0" borderId="1" xfId="0" applyNumberFormat="1" applyFont="1" applyBorder="1"/>
    <xf numFmtId="0" fontId="10" fillId="0" borderId="1" xfId="0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49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 applyProtection="1">
      <alignment horizontal="center" vertical="center"/>
      <protection locked="0"/>
    </xf>
    <xf numFmtId="166" fontId="10" fillId="0" borderId="1" xfId="0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Fill="1" applyBorder="1" applyAlignment="1">
      <alignment vertical="center" wrapText="1"/>
    </xf>
    <xf numFmtId="167" fontId="10" fillId="0" borderId="1" xfId="0" applyNumberFormat="1" applyFont="1" applyBorder="1" applyAlignment="1">
      <alignment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2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Border="1"/>
    <xf numFmtId="0" fontId="10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/>
    </xf>
    <xf numFmtId="3" fontId="10" fillId="0" borderId="1" xfId="0" applyNumberFormat="1" applyFont="1" applyFill="1" applyBorder="1" applyAlignment="1">
      <alignment horizontal="center" vertical="top"/>
    </xf>
    <xf numFmtId="2" fontId="10" fillId="0" borderId="1" xfId="0" applyNumberFormat="1" applyFont="1" applyFill="1" applyBorder="1" applyAlignment="1">
      <alignment horizontal="right" vertical="top"/>
    </xf>
    <xf numFmtId="165" fontId="10" fillId="0" borderId="1" xfId="0" applyNumberFormat="1" applyFont="1" applyFill="1" applyBorder="1" applyAlignment="1">
      <alignment horizontal="right" vertical="top"/>
    </xf>
    <xf numFmtId="0" fontId="12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9" fontId="13" fillId="0" borderId="1" xfId="1" applyFont="1" applyFill="1" applyBorder="1" applyAlignment="1">
      <alignment horizontal="center" vertical="center" wrapText="1"/>
    </xf>
    <xf numFmtId="167" fontId="14" fillId="0" borderId="1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horizontal="center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2" fontId="10" fillId="0" borderId="1" xfId="5" applyNumberFormat="1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</cellXfs>
  <cellStyles count="12">
    <cellStyle name="Įprastas 2" xfId="5"/>
    <cellStyle name="Normal" xfId="0" builtinId="0"/>
    <cellStyle name="Normal 2" xfId="3"/>
    <cellStyle name="Normal 2 2" xfId="2"/>
    <cellStyle name="Normal 2 2 2" xfId="6"/>
    <cellStyle name="Normal 2_sarasas" xfId="7"/>
    <cellStyle name="Normal 3" xfId="8"/>
    <cellStyle name="Normal 6" xfId="9"/>
    <cellStyle name="Paprastas_konk_im.gen_2005 02" xfId="10"/>
    <cellStyle name="Percent" xfId="1" builtinId="5"/>
    <cellStyle name="Percent 2" xfId="4"/>
    <cellStyle name="Procentai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M9" sqref="M9"/>
    </sheetView>
  </sheetViews>
  <sheetFormatPr defaultRowHeight="15"/>
  <cols>
    <col min="1" max="1" width="7.85546875" style="2" customWidth="1"/>
    <col min="2" max="2" width="12.140625" style="2" customWidth="1"/>
    <col min="3" max="3" width="34.28515625" style="2" customWidth="1"/>
    <col min="4" max="4" width="7.5703125" style="2" customWidth="1"/>
    <col min="5" max="5" width="14" style="2" customWidth="1"/>
    <col min="6" max="6" width="10.140625" style="2" customWidth="1"/>
    <col min="7" max="7" width="9.140625" style="2"/>
    <col min="8" max="8" width="14.42578125" style="2" bestFit="1" customWidth="1"/>
    <col min="9" max="9" width="12.28515625" style="2" customWidth="1"/>
    <col min="10" max="10" width="16.85546875" style="2" customWidth="1"/>
    <col min="11" max="16384" width="9.140625" style="2"/>
  </cols>
  <sheetData>
    <row r="1" spans="1:10">
      <c r="A1" s="4" t="s">
        <v>12</v>
      </c>
    </row>
    <row r="3" spans="1:10">
      <c r="A3" s="46" t="s">
        <v>26</v>
      </c>
      <c r="B3" s="47"/>
      <c r="C3" s="47"/>
      <c r="D3" s="47"/>
      <c r="E3" s="47"/>
      <c r="F3" s="4"/>
      <c r="G3" s="4"/>
      <c r="H3" s="4"/>
      <c r="I3" s="4"/>
      <c r="J3" s="4"/>
    </row>
    <row r="4" spans="1:10" s="1" customFormat="1" ht="72" customHeight="1">
      <c r="A4" s="5" t="s">
        <v>20</v>
      </c>
      <c r="B4" s="5" t="s">
        <v>0</v>
      </c>
      <c r="C4" s="5" t="s">
        <v>1</v>
      </c>
      <c r="D4" s="6" t="s">
        <v>2</v>
      </c>
      <c r="E4" s="7" t="s">
        <v>3</v>
      </c>
      <c r="F4" s="8" t="s">
        <v>4</v>
      </c>
      <c r="G4" s="9" t="s">
        <v>5</v>
      </c>
      <c r="H4" s="8" t="s">
        <v>13</v>
      </c>
      <c r="I4" s="8" t="s">
        <v>14</v>
      </c>
      <c r="J4" s="5" t="s">
        <v>22</v>
      </c>
    </row>
    <row r="5" spans="1:10" ht="45">
      <c r="A5" s="10">
        <v>4</v>
      </c>
      <c r="B5" s="11" t="s">
        <v>10</v>
      </c>
      <c r="C5" s="12" t="s">
        <v>25</v>
      </c>
      <c r="D5" s="11" t="s">
        <v>6</v>
      </c>
      <c r="E5" s="13">
        <v>64000</v>
      </c>
      <c r="F5" s="14"/>
      <c r="G5" s="9"/>
      <c r="H5" s="15"/>
      <c r="I5" s="15"/>
      <c r="J5" s="16"/>
    </row>
    <row r="6" spans="1:10" ht="45">
      <c r="A6" s="10">
        <v>13</v>
      </c>
      <c r="B6" s="11" t="s">
        <v>8</v>
      </c>
      <c r="C6" s="17" t="s">
        <v>15</v>
      </c>
      <c r="D6" s="18" t="s">
        <v>9</v>
      </c>
      <c r="E6" s="19">
        <v>23000</v>
      </c>
      <c r="F6" s="20">
        <v>5.9799999999999999E-2</v>
      </c>
      <c r="G6" s="21">
        <v>0.05</v>
      </c>
      <c r="H6" s="15">
        <f>(F6*E6)</f>
        <v>1375.3999999999999</v>
      </c>
      <c r="I6" s="15">
        <f>H6*1.05</f>
        <v>1444.1699999999998</v>
      </c>
      <c r="J6" s="44" t="s">
        <v>23</v>
      </c>
    </row>
    <row r="7" spans="1:10" ht="61.5" customHeight="1">
      <c r="A7" s="10">
        <v>19</v>
      </c>
      <c r="B7" s="11" t="s">
        <v>8</v>
      </c>
      <c r="C7" s="22" t="s">
        <v>16</v>
      </c>
      <c r="D7" s="18" t="s">
        <v>9</v>
      </c>
      <c r="E7" s="23">
        <v>2100</v>
      </c>
      <c r="F7" s="24"/>
      <c r="G7" s="21"/>
      <c r="H7" s="25"/>
      <c r="I7" s="25"/>
      <c r="J7" s="44"/>
    </row>
    <row r="8" spans="1:10" ht="45">
      <c r="A8" s="10">
        <v>30</v>
      </c>
      <c r="B8" s="11"/>
      <c r="C8" s="26" t="s">
        <v>19</v>
      </c>
      <c r="D8" s="11"/>
      <c r="E8" s="19"/>
      <c r="F8" s="27"/>
      <c r="G8" s="9"/>
      <c r="H8" s="28"/>
      <c r="I8" s="28"/>
      <c r="J8" s="28"/>
    </row>
    <row r="9" spans="1:10" ht="30">
      <c r="A9" s="10">
        <v>30.1</v>
      </c>
      <c r="B9" s="29" t="s">
        <v>7</v>
      </c>
      <c r="C9" s="30" t="s">
        <v>17</v>
      </c>
      <c r="D9" s="31" t="s">
        <v>6</v>
      </c>
      <c r="E9" s="32">
        <v>8</v>
      </c>
      <c r="F9" s="33"/>
      <c r="G9" s="9"/>
      <c r="H9" s="15"/>
      <c r="I9" s="15"/>
      <c r="J9" s="44"/>
    </row>
    <row r="10" spans="1:10">
      <c r="A10" s="10">
        <v>30.2</v>
      </c>
      <c r="B10" s="29" t="s">
        <v>7</v>
      </c>
      <c r="C10" s="30" t="s">
        <v>11</v>
      </c>
      <c r="D10" s="31" t="s">
        <v>6</v>
      </c>
      <c r="E10" s="32">
        <v>800</v>
      </c>
      <c r="F10" s="34"/>
      <c r="G10" s="9"/>
      <c r="H10" s="15"/>
      <c r="I10" s="15"/>
      <c r="J10" s="44"/>
    </row>
    <row r="11" spans="1:10" ht="21.75" customHeight="1">
      <c r="A11" s="35" t="s">
        <v>21</v>
      </c>
      <c r="B11" s="29"/>
      <c r="C11" s="30"/>
      <c r="D11" s="36" t="str">
        <f>+D10</f>
        <v>vnt.</v>
      </c>
      <c r="E11" s="37">
        <f>+E9+E10</f>
        <v>808</v>
      </c>
      <c r="F11" s="34"/>
      <c r="G11" s="38"/>
      <c r="H11" s="28"/>
      <c r="I11" s="39"/>
      <c r="J11" s="28"/>
    </row>
    <row r="12" spans="1:10" s="3" customFormat="1" ht="60">
      <c r="A12" s="40">
        <v>32</v>
      </c>
      <c r="B12" s="11" t="s">
        <v>10</v>
      </c>
      <c r="C12" s="17" t="s">
        <v>18</v>
      </c>
      <c r="D12" s="41" t="s">
        <v>6</v>
      </c>
      <c r="E12" s="42">
        <v>2500</v>
      </c>
      <c r="F12" s="43">
        <v>0.79</v>
      </c>
      <c r="G12" s="9">
        <v>0.21</v>
      </c>
      <c r="H12" s="15">
        <f>(F12*E12)</f>
        <v>1975</v>
      </c>
      <c r="I12" s="15">
        <f>H12*1.21</f>
        <v>2389.75</v>
      </c>
      <c r="J12" s="45" t="s">
        <v>24</v>
      </c>
    </row>
  </sheetData>
  <autoFilter ref="A4:J13"/>
  <mergeCells count="1">
    <mergeCell ref="A3:E3"/>
  </mergeCells>
  <pageMargins left="0.7" right="0.4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linlau</cp:lastModifiedBy>
  <cp:lastPrinted>2018-07-24T13:10:31Z</cp:lastPrinted>
  <dcterms:created xsi:type="dcterms:W3CDTF">2018-05-14T13:22:00Z</dcterms:created>
  <dcterms:modified xsi:type="dcterms:W3CDTF">2019-04-19T07:58:19Z</dcterms:modified>
</cp:coreProperties>
</file>