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litgrid-my.sharepoint.com/personal/milda_dzenisenka_litgrid_eu/Documents/2024/skelbiama apklausa/geriamas vanduo/sutartis/"/>
    </mc:Choice>
  </mc:AlternateContent>
  <xr:revisionPtr revIDLastSave="0" documentId="8_{D3DC4763-0C82-4716-BDD9-4735441FCE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oreikis Vakarų regiono" sheetId="2" r:id="rId1"/>
  </sheets>
  <definedNames>
    <definedName name="_xlnm.Print_Area" localSheetId="0">'Poreikis Vakarų regiono'!$A$1:$C$5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F10" i="2"/>
  <c r="E10" i="2"/>
  <c r="D10" i="2"/>
  <c r="F9" i="2"/>
  <c r="E9" i="2"/>
  <c r="D9" i="2"/>
  <c r="F8" i="2"/>
  <c r="E8" i="2"/>
  <c r="H9" i="2" l="1"/>
  <c r="H10" i="2"/>
  <c r="H8" i="2"/>
  <c r="H13" i="2" l="1"/>
  <c r="H12" i="2"/>
  <c r="H14" i="2" l="1"/>
</calcChain>
</file>

<file path=xl/sharedStrings.xml><?xml version="1.0" encoding="utf-8"?>
<sst xmlns="http://schemas.openxmlformats.org/spreadsheetml/2006/main" count="20" uniqueCount="18">
  <si>
    <t>Matavimo vnt.</t>
  </si>
  <si>
    <r>
      <t xml:space="preserve">Įkainis 
Eur be PVM
</t>
    </r>
    <r>
      <rPr>
        <sz val="11"/>
        <color rgb="FFFF0000"/>
        <rFont val="Trebuchet MS"/>
        <family val="2"/>
        <charset val="186"/>
      </rPr>
      <t>(Pildo Tiekėjas)</t>
    </r>
  </si>
  <si>
    <r>
      <t xml:space="preserve">Kaina, Eur be PVM 
</t>
    </r>
    <r>
      <rPr>
        <sz val="11"/>
        <color rgb="FFFF0000"/>
        <rFont val="Trebuchet MS"/>
        <family val="2"/>
        <charset val="186"/>
      </rPr>
      <t>(Užsipildo automatiškai)</t>
    </r>
  </si>
  <si>
    <t xml:space="preserve">l </t>
  </si>
  <si>
    <t>Mineralinis vanduo, 0,5 l buteliukais</t>
  </si>
  <si>
    <t>vnt.</t>
  </si>
  <si>
    <t>Pasiūlymo kaina, Eur be PVM</t>
  </si>
  <si>
    <t>PVM, 21 %</t>
  </si>
  <si>
    <t>Pasiūlymo kaina, Eur su PVM</t>
  </si>
  <si>
    <t>Klaipėdos 330/110/10 kV TP, Klaipėdos apskr., Klaipėdos r. sav., Dovilų sen. Kiškėnų k. Šatrijos tak. 19</t>
  </si>
  <si>
    <t>Telšių 330/110/10 kV TP, Telšių apskr., Telšių r. sav., Degaičių sen. Gintalų k. 1</t>
  </si>
  <si>
    <t>Liepų g. 64C, Klaipėda</t>
  </si>
  <si>
    <t>GERIAMO IR MINERALINIO VANDENS</t>
  </si>
  <si>
    <t>Geriamas vanduo, 18-20 l talpose*</t>
  </si>
  <si>
    <t>Vandens išpilstymo įranga**</t>
  </si>
  <si>
    <t>Depozitas*</t>
  </si>
  <si>
    <t>VAKARŲ REGIONO KIEKIAI IR ĮKAINIAI</t>
  </si>
  <si>
    <t>Pastabos: * Depozitinės taros užstatui PVM netaikomas.
**  Į geriamo vandens išpilstymo įrangos mokesčius įskaičiuotas jos remonto, priežiūros kaina visa sutarties vykdymo laikotarpį.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</si>
</sst>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0;[Red]0.000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11"/>
      <color theme="1"/>
      <name val="Trebuchet MS"/>
      <family val="2"/>
      <charset val="186"/>
    </font>
    <font>
      <sz val="11"/>
      <name val="Trebuchet MS"/>
      <family val="2"/>
      <charset val="186"/>
    </font>
    <font>
      <sz val="11"/>
      <color rgb="FFFF000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5" fillId="0" borderId="1" xfId="0" applyNumberFormat="1" applyFont="1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6"/>
  <sheetViews>
    <sheetView tabSelected="1" zoomScaleNormal="100" workbookViewId="0"/>
  </sheetViews>
  <sheetFormatPr defaultColWidth="8.7265625" defaultRowHeight="14.5" x14ac:dyDescent="0.35"/>
  <cols>
    <col min="1" max="1" width="7.453125" style="1" bestFit="1" customWidth="1"/>
    <col min="2" max="2" width="27.81640625" style="1" bestFit="1" customWidth="1"/>
    <col min="3" max="3" width="18.7265625" style="1" bestFit="1" customWidth="1"/>
    <col min="4" max="4" width="26" style="1" customWidth="1"/>
    <col min="5" max="6" width="21.1796875" style="1" customWidth="1"/>
    <col min="7" max="7" width="15.7265625" style="1" customWidth="1"/>
    <col min="8" max="8" width="18.453125" style="1" customWidth="1"/>
    <col min="9" max="16384" width="8.7265625" style="1"/>
  </cols>
  <sheetData>
    <row r="2" spans="1:8" x14ac:dyDescent="0.35">
      <c r="B2" s="14" t="s">
        <v>12</v>
      </c>
      <c r="C2" s="14"/>
      <c r="D2" s="14"/>
      <c r="E2" s="14"/>
      <c r="F2" s="14"/>
      <c r="G2" s="14"/>
      <c r="H2" s="14"/>
    </row>
    <row r="3" spans="1:8" x14ac:dyDescent="0.35">
      <c r="B3" s="14" t="s">
        <v>16</v>
      </c>
      <c r="C3" s="14"/>
      <c r="D3" s="14"/>
      <c r="E3" s="14"/>
      <c r="F3" s="14"/>
      <c r="G3" s="14"/>
      <c r="H3" s="14"/>
    </row>
    <row r="4" spans="1:8" x14ac:dyDescent="0.35">
      <c r="A4" s="5"/>
      <c r="B4" s="5"/>
      <c r="C4" s="5"/>
    </row>
    <row r="5" spans="1:8" x14ac:dyDescent="0.35">
      <c r="A5" s="2"/>
    </row>
    <row r="6" spans="1:8" x14ac:dyDescent="0.35">
      <c r="A6" s="3"/>
    </row>
    <row r="7" spans="1:8" ht="72.5" x14ac:dyDescent="0.35">
      <c r="B7" s="8"/>
      <c r="C7" s="6" t="s">
        <v>0</v>
      </c>
      <c r="D7" s="7" t="s">
        <v>9</v>
      </c>
      <c r="E7" s="7" t="s">
        <v>10</v>
      </c>
      <c r="F7" s="7" t="s">
        <v>11</v>
      </c>
      <c r="G7" s="4" t="s">
        <v>1</v>
      </c>
      <c r="H7" s="4" t="s">
        <v>2</v>
      </c>
    </row>
    <row r="8" spans="1:8" ht="29" x14ac:dyDescent="0.35">
      <c r="B8" s="4" t="s">
        <v>13</v>
      </c>
      <c r="C8" s="6" t="s">
        <v>3</v>
      </c>
      <c r="D8" s="6">
        <v>5200</v>
      </c>
      <c r="E8" s="6">
        <f>2400*1.5</f>
        <v>3600</v>
      </c>
      <c r="F8" s="6">
        <f>3600*1.5</f>
        <v>5400</v>
      </c>
      <c r="G8" s="10">
        <v>0.1009</v>
      </c>
      <c r="H8" s="11">
        <f>G8*SUM(D8:F8)</f>
        <v>1432.78</v>
      </c>
    </row>
    <row r="9" spans="1:8" ht="29" x14ac:dyDescent="0.35">
      <c r="B9" s="4" t="s">
        <v>4</v>
      </c>
      <c r="C9" s="6" t="s">
        <v>5</v>
      </c>
      <c r="D9" s="6">
        <f>168*1.5</f>
        <v>252</v>
      </c>
      <c r="E9" s="6">
        <f>144*1.5</f>
        <v>216</v>
      </c>
      <c r="F9" s="6">
        <f>216*1.5</f>
        <v>324</v>
      </c>
      <c r="G9" s="9">
        <v>0.4</v>
      </c>
      <c r="H9" s="11">
        <f t="shared" ref="H9:H10" si="0">G9*SUM(D9:F9)</f>
        <v>316.8</v>
      </c>
    </row>
    <row r="10" spans="1:8" x14ac:dyDescent="0.35">
      <c r="B10" s="4" t="s">
        <v>15</v>
      </c>
      <c r="C10" s="6" t="s">
        <v>5</v>
      </c>
      <c r="D10" s="6">
        <f>168*1.5</f>
        <v>252</v>
      </c>
      <c r="E10" s="6">
        <f>144*1.5</f>
        <v>216</v>
      </c>
      <c r="F10" s="6">
        <f>216*1.5</f>
        <v>324</v>
      </c>
      <c r="G10" s="9">
        <v>0.1</v>
      </c>
      <c r="H10" s="11">
        <f t="shared" si="0"/>
        <v>79.2</v>
      </c>
    </row>
    <row r="11" spans="1:8" x14ac:dyDescent="0.35">
      <c r="B11" s="6" t="s">
        <v>14</v>
      </c>
      <c r="C11" s="6" t="s">
        <v>5</v>
      </c>
      <c r="D11" s="6">
        <v>2</v>
      </c>
      <c r="E11" s="6">
        <v>1</v>
      </c>
      <c r="F11" s="6">
        <v>1</v>
      </c>
      <c r="G11" s="9">
        <v>0</v>
      </c>
      <c r="H11" s="11">
        <f>G11*SUM(D11:F11)</f>
        <v>0</v>
      </c>
    </row>
    <row r="12" spans="1:8" x14ac:dyDescent="0.35">
      <c r="F12" s="15" t="s">
        <v>6</v>
      </c>
      <c r="G12" s="15"/>
      <c r="H12" s="12">
        <f>SUM(H8:H11)</f>
        <v>1828.78</v>
      </c>
    </row>
    <row r="13" spans="1:8" x14ac:dyDescent="0.35">
      <c r="F13" s="16" t="s">
        <v>7</v>
      </c>
      <c r="G13" s="16"/>
      <c r="H13" s="11">
        <f>0.21*SUM(H8+H9+H11)</f>
        <v>367.41179999999997</v>
      </c>
    </row>
    <row r="14" spans="1:8" x14ac:dyDescent="0.35">
      <c r="F14" s="16" t="s">
        <v>8</v>
      </c>
      <c r="G14" s="16"/>
      <c r="H14" s="11">
        <f>SUM(H12:H13)</f>
        <v>2196.1918000000001</v>
      </c>
    </row>
    <row r="16" spans="1:8" ht="51" customHeight="1" x14ac:dyDescent="0.35">
      <c r="B16" s="13" t="s">
        <v>17</v>
      </c>
      <c r="C16" s="13"/>
      <c r="D16" s="13"/>
      <c r="E16" s="13"/>
      <c r="F16" s="13"/>
      <c r="G16" s="13"/>
      <c r="H16" s="13"/>
    </row>
  </sheetData>
  <sheetProtection formatCells="0" formatColumns="0" formatRows="0" insertColumns="0" insertRows="0" insertHyperlinks="0" deleteColumns="0" deleteRows="0" sort="0" autoFilter="0" pivotTables="0"/>
  <mergeCells count="6">
    <mergeCell ref="B16:H16"/>
    <mergeCell ref="B2:H2"/>
    <mergeCell ref="B3:H3"/>
    <mergeCell ref="F12:G12"/>
    <mergeCell ref="F13:G13"/>
    <mergeCell ref="F14:G14"/>
  </mergeCells>
  <pageMargins left="0.25" right="0.25" top="0.75" bottom="0.75" header="0.3" footer="0.3"/>
  <pageSetup paperSize="9" scale="8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Poreikis Vakarų regiono</vt:lpstr>
      <vt:lpstr>'Poreikis Vakarų regiono'!Print_Area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Rimas Savukas</dc:creator>
  <cp:lastModifiedBy>Milda Dzenisenka</cp:lastModifiedBy>
  <cp:lastPrinted>2017-06-15T08:56:48Z</cp:lastPrinted>
  <dcterms:created xsi:type="dcterms:W3CDTF">2014-07-02T12:18:20Z</dcterms:created>
  <dcterms:modified xsi:type="dcterms:W3CDTF">2024-11-12T13:27:29Z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2022-10-17T12:30:19Z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53056b4e-cf86-4610-94b2-b95be290f0d1</vt:lpwstr>
  </property>
  <property fmtid="{D5CDD505-2E9C-101B-9397-08002B2CF9AE}" pid="8" name="MSIP_Label_32ae7b5d-0aac-474b-ae2b-02c331ef2874_ContentBits">
    <vt:lpwstr>0</vt:lpwstr>
  </property>
</Properties>
</file>