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000660\OneDrive - VMU\Darbalaukis\Irina\Documents\Viesieji pirkimai\Pirkimai 2025\7 PU-2392-2025 Miško kelių remonto darbai(TP)\10_SUTARTIS RP\Švenčionėlių_41\41p.o.d_UAB Šilinė\"/>
    </mc:Choice>
  </mc:AlternateContent>
  <xr:revisionPtr revIDLastSave="0" documentId="8_{068F3D25-C859-427C-838D-DE8599139F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s="1"/>
  <c r="G14" i="1"/>
  <c r="G20" i="1" l="1"/>
  <c r="G19" i="1" s="1"/>
  <c r="G18" i="1"/>
</calcChain>
</file>

<file path=xl/sharedStrings.xml><?xml version="1.0" encoding="utf-8"?>
<sst xmlns="http://schemas.openxmlformats.org/spreadsheetml/2006/main" count="51" uniqueCount="39">
  <si>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</si>
  <si>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</si>
  <si>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</si>
  <si>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</si>
  <si>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</si>
  <si>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</si>
  <si>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</si>
  <si>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</si>
  <si>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</si>
  <si>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</si>
  <si>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</si>
  <si>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</si>
  <si>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</si>
  <si>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</si>
  <si>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</si>
  <si>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</si>
  <si>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</si>
  <si>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</si>
  <si>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</si>
  <si>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</si>
  <si>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</si>
  <si>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</si>
  <si>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</si>
  <si>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</si>
  <si>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</si>
  <si>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</si>
  <si>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</si>
  <si>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</si>
  <si>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</si>
  <si>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</si>
  <si>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</si>
  <si>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</si>
  <si>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</si>
  <si>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2</t>
  </si>
  <si>
    <t>3</t>
  </si>
  <si>
    <t>Statinių grupė     Švenčionėlių regioninis padalinys</t>
  </si>
  <si>
    <t>Statinys                Vietinės reikšmės (miško) kelias: Labanoro g-ja KV. 15 Skl. 16 – Kv 16 Skl. 16- Kv 47 Skl. 10;   Ilgis -2,44 km; plotis - 4,0 m</t>
  </si>
  <si>
    <t xml:space="preserve">Dangos iš žvyro ir malto betono/skaldos įrengimas (hmin=9 cm) </t>
  </si>
  <si>
    <t xml:space="preserve">Sudarė :  Statybos direktorius Dainius Matelis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</si>
</sst>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_ ;\-0.00\ 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166" fontId="3" fillId="2" borderId="0" xfId="0" applyNumberFormat="1" applyFont="1" applyFill="1" applyAlignment="1">
      <alignment horizontal="right" vertical="top"/>
    </xf>
    <xf numFmtId="168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top"/>
    </xf>
    <xf numFmtId="2" fontId="11" fillId="2" borderId="0" xfId="0" applyNumberFormat="1" applyFont="1" applyFill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4"/>
  <sheetViews>
    <sheetView tabSelected="1" topLeftCell="A4" workbookViewId="0">
      <selection activeCell="K16" sqref="K16"/>
    </sheetView>
  </sheetViews>
  <sheetFormatPr defaultRowHeight="13.2"/>
  <cols>
    <col min="1" max="1" width="4" style="10" customWidth="1"/>
    <col min="2" max="2" width="9.44140625" style="10" customWidth="1"/>
    <col min="3" max="3" width="43.44140625" style="6" customWidth="1"/>
    <col min="4" max="4" width="6.6640625" style="6" customWidth="1"/>
    <col min="5" max="5" width="14.6640625" style="9" customWidth="1"/>
    <col min="6" max="6" width="14.6640625" style="8" customWidth="1"/>
    <col min="7" max="7" width="15.4414062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.6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6" t="s">
        <v>35</v>
      </c>
      <c r="B4" s="37"/>
      <c r="C4" s="37"/>
      <c r="D4" s="37"/>
      <c r="E4" s="37"/>
      <c r="F4" s="37"/>
      <c r="G4" s="37"/>
      <c r="H4"/>
    </row>
    <row r="5" spans="1:9" ht="13.5" customHeight="1">
      <c r="A5" s="37"/>
      <c r="B5" s="37"/>
      <c r="C5" s="37"/>
      <c r="D5" s="37"/>
      <c r="E5" s="37"/>
      <c r="F5" s="37"/>
      <c r="G5" s="37"/>
      <c r="H5"/>
    </row>
    <row r="6" spans="1:9" ht="13.5" customHeight="1">
      <c r="A6" s="36" t="s">
        <v>36</v>
      </c>
      <c r="B6" s="37"/>
      <c r="C6" s="37"/>
      <c r="D6" s="37"/>
      <c r="E6" s="37"/>
      <c r="F6" s="37"/>
      <c r="G6" s="37"/>
      <c r="H6"/>
    </row>
    <row r="7" spans="1:9" ht="13.5" customHeight="1">
      <c r="A7" s="37"/>
      <c r="B7" s="37"/>
      <c r="C7" s="37"/>
      <c r="D7" s="37"/>
      <c r="E7" s="37"/>
      <c r="F7" s="37"/>
      <c r="G7" s="37"/>
      <c r="H7"/>
    </row>
    <row r="8" spans="1:9" ht="13.5" customHeight="1">
      <c r="A8" s="36" t="s">
        <v>13</v>
      </c>
      <c r="B8" s="37"/>
      <c r="C8" s="37"/>
      <c r="D8" s="37"/>
      <c r="E8" s="37"/>
      <c r="F8" s="37"/>
      <c r="G8" s="37"/>
      <c r="H8"/>
    </row>
    <row r="9" spans="1:9" ht="13.5" customHeight="1">
      <c r="A9" s="37"/>
      <c r="B9" s="37"/>
      <c r="C9" s="37"/>
      <c r="D9" s="37"/>
      <c r="E9" s="37"/>
      <c r="F9" s="37"/>
      <c r="G9" s="37"/>
      <c r="H9"/>
    </row>
    <row r="10" spans="1:9">
      <c r="A10" s="12"/>
      <c r="B10" s="17"/>
      <c r="C10" s="4"/>
      <c r="D10" s="38" t="s">
        <v>14</v>
      </c>
      <c r="E10" s="39"/>
      <c r="F10" s="39"/>
      <c r="G10" s="39"/>
      <c r="H10" s="4"/>
    </row>
    <row r="11" spans="1:9" ht="18.600000000000001" customHeight="1">
      <c r="A11" s="2" t="s">
        <v>0</v>
      </c>
      <c r="B11" s="2" t="s">
        <v>7</v>
      </c>
      <c r="C11" s="2" t="s">
        <v>2</v>
      </c>
      <c r="D11" s="2" t="s">
        <v>5</v>
      </c>
      <c r="E11" s="34" t="s">
        <v>4</v>
      </c>
      <c r="F11" s="15" t="s">
        <v>11</v>
      </c>
      <c r="G11" s="18" t="s">
        <v>15</v>
      </c>
      <c r="H11" s="31" t="s">
        <v>23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5"/>
      <c r="F12" s="13" t="s">
        <v>9</v>
      </c>
      <c r="G12" s="14" t="s">
        <v>10</v>
      </c>
      <c r="H12" s="31"/>
    </row>
    <row r="13" spans="1:9">
      <c r="A13" s="19"/>
      <c r="B13" s="19" t="s">
        <v>25</v>
      </c>
      <c r="C13" s="40" t="s">
        <v>16</v>
      </c>
      <c r="D13" s="37"/>
      <c r="E13" s="37"/>
      <c r="F13" s="37"/>
      <c r="G13" s="37"/>
    </row>
    <row r="14" spans="1:9" ht="22.8">
      <c r="A14" s="20" t="s">
        <v>25</v>
      </c>
      <c r="B14" s="21" t="s">
        <v>17</v>
      </c>
      <c r="C14" s="22" t="s">
        <v>26</v>
      </c>
      <c r="D14" s="21" t="s">
        <v>27</v>
      </c>
      <c r="E14" s="29">
        <v>9760</v>
      </c>
      <c r="F14" s="29">
        <v>0.4</v>
      </c>
      <c r="G14" s="28">
        <f>F14*E14</f>
        <v>3904</v>
      </c>
      <c r="H14" s="7" t="s">
        <v>24</v>
      </c>
      <c r="I14" s="24"/>
    </row>
    <row r="15" spans="1:9" ht="22.8">
      <c r="A15" s="20" t="s">
        <v>33</v>
      </c>
      <c r="B15" s="21" t="s">
        <v>18</v>
      </c>
      <c r="C15" s="25" t="s">
        <v>37</v>
      </c>
      <c r="D15" s="26" t="s">
        <v>28</v>
      </c>
      <c r="E15" s="30">
        <v>1010</v>
      </c>
      <c r="F15" s="29">
        <v>19</v>
      </c>
      <c r="G15" s="28">
        <f>F15*E15</f>
        <v>19190</v>
      </c>
      <c r="H15" s="27">
        <v>500</v>
      </c>
      <c r="I15" s="24"/>
    </row>
    <row r="16" spans="1:9">
      <c r="A16" s="20" t="s">
        <v>34</v>
      </c>
      <c r="B16" s="21" t="s">
        <v>19</v>
      </c>
      <c r="C16" s="22" t="s">
        <v>29</v>
      </c>
      <c r="D16" s="21" t="s">
        <v>28</v>
      </c>
      <c r="E16" s="29">
        <v>1010</v>
      </c>
      <c r="F16" s="29">
        <v>0.5</v>
      </c>
      <c r="G16" s="28">
        <f>F16*E16</f>
        <v>505</v>
      </c>
      <c r="H16" s="7" t="s">
        <v>24</v>
      </c>
      <c r="I16" s="24"/>
    </row>
    <row r="17" spans="1:7">
      <c r="A17" s="11"/>
      <c r="B17" s="11"/>
      <c r="C17" s="32" t="s">
        <v>30</v>
      </c>
      <c r="D17" s="33"/>
      <c r="E17" s="33"/>
      <c r="F17" s="23"/>
      <c r="G17" s="28">
        <f>G16+G15+G14</f>
        <v>23599</v>
      </c>
    </row>
    <row r="18" spans="1:7">
      <c r="A18" s="11"/>
      <c r="B18" s="11"/>
      <c r="C18" s="32" t="s">
        <v>31</v>
      </c>
      <c r="D18" s="33"/>
      <c r="E18" s="33"/>
      <c r="F18" s="23"/>
      <c r="G18" s="28">
        <f>SUM(G17)</f>
        <v>23599</v>
      </c>
    </row>
    <row r="19" spans="1:7">
      <c r="A19" s="11"/>
      <c r="B19" s="11"/>
      <c r="C19" s="41" t="s">
        <v>20</v>
      </c>
      <c r="D19" s="42"/>
      <c r="E19" s="42"/>
      <c r="F19" s="23"/>
      <c r="G19" s="28">
        <f>G20-G17</f>
        <v>4955.7900000000009</v>
      </c>
    </row>
    <row r="20" spans="1:7">
      <c r="A20" s="11"/>
      <c r="B20" s="11"/>
      <c r="C20" s="32" t="s">
        <v>32</v>
      </c>
      <c r="D20" s="33"/>
      <c r="E20" s="33"/>
      <c r="F20" s="23"/>
      <c r="G20" s="28">
        <f>G17*1.21</f>
        <v>28554.79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43" t="s">
        <v>38</v>
      </c>
      <c r="C23" s="43"/>
      <c r="D23" s="43"/>
      <c r="E23" s="43"/>
      <c r="F23" s="43"/>
      <c r="G23" s="43"/>
    </row>
    <row r="24" spans="1:7">
      <c r="A24" s="11"/>
      <c r="B24" s="43" t="s">
        <v>21</v>
      </c>
      <c r="C24" s="43"/>
      <c r="D24" s="43"/>
      <c r="E24" s="43"/>
      <c r="F24" s="43"/>
      <c r="G24" s="43"/>
    </row>
    <row r="25" spans="1:7">
      <c r="A25" s="11"/>
      <c r="B25" s="11"/>
    </row>
    <row r="26" spans="1:7">
      <c r="A26" s="11"/>
      <c r="B26" s="43" t="s">
        <v>22</v>
      </c>
      <c r="C26" s="43"/>
      <c r="D26" s="43"/>
      <c r="E26" s="43"/>
      <c r="F26" s="43"/>
      <c r="G26" s="43"/>
    </row>
    <row r="27" spans="1:7">
      <c r="A27" s="11"/>
      <c r="B27" s="43" t="s">
        <v>22</v>
      </c>
      <c r="C27" s="43"/>
      <c r="D27" s="43"/>
      <c r="E27" s="43"/>
      <c r="F27" s="43"/>
      <c r="G27" s="43"/>
    </row>
    <row r="28" spans="1:7">
      <c r="A28" s="11"/>
      <c r="B28" s="43" t="s">
        <v>22</v>
      </c>
      <c r="C28" s="43"/>
      <c r="D28" s="43"/>
      <c r="E28" s="43"/>
      <c r="F28" s="43"/>
      <c r="G28" s="43"/>
    </row>
    <row r="29" spans="1:7">
      <c r="A29" s="11"/>
      <c r="B29" s="43" t="s">
        <v>22</v>
      </c>
      <c r="C29" s="43"/>
      <c r="D29" s="43"/>
      <c r="E29" s="43"/>
      <c r="F29" s="43"/>
      <c r="G29" s="43"/>
    </row>
    <row r="30" spans="1:7">
      <c r="A30" s="11"/>
      <c r="B30" s="43" t="s">
        <v>22</v>
      </c>
      <c r="C30" s="43"/>
      <c r="D30" s="43"/>
      <c r="E30" s="43"/>
      <c r="F30" s="43"/>
      <c r="G30" s="43"/>
    </row>
    <row r="31" spans="1:7">
      <c r="A31" s="11"/>
      <c r="B31" s="43" t="s">
        <v>22</v>
      </c>
      <c r="C31" s="43"/>
      <c r="D31" s="43"/>
      <c r="E31" s="43"/>
      <c r="F31" s="43"/>
      <c r="G31" s="43"/>
    </row>
    <row r="32" spans="1:7">
      <c r="A32" s="11"/>
      <c r="B32" s="43" t="s">
        <v>22</v>
      </c>
      <c r="C32" s="43"/>
      <c r="D32" s="43"/>
      <c r="E32" s="43"/>
      <c r="F32" s="43"/>
      <c r="G32" s="43"/>
    </row>
    <row r="33" spans="1:7">
      <c r="A33" s="11"/>
      <c r="B33" s="43" t="s">
        <v>22</v>
      </c>
      <c r="C33" s="43"/>
      <c r="D33" s="43"/>
      <c r="E33" s="43"/>
      <c r="F33" s="43"/>
      <c r="G33" s="43"/>
    </row>
    <row r="34" spans="1:7">
      <c r="A34" s="11"/>
      <c r="B34" s="43" t="s">
        <v>22</v>
      </c>
      <c r="C34" s="43"/>
      <c r="D34" s="43"/>
      <c r="E34" s="43"/>
      <c r="F34" s="43"/>
      <c r="G34" s="43"/>
    </row>
    <row r="35" spans="1:7">
      <c r="A35" s="11"/>
      <c r="B35" s="43" t="s">
        <v>22</v>
      </c>
      <c r="C35" s="43"/>
      <c r="D35" s="43"/>
      <c r="E35" s="43"/>
      <c r="F35" s="43"/>
      <c r="G35" s="43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scale="84" fitToHeight="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Irina Pribylova | VMU</cp:lastModifiedBy>
  <cp:lastPrinted>2025-08-04T12:48:57Z</cp:lastPrinted>
  <dcterms:created xsi:type="dcterms:W3CDTF">2000-03-15T14:19:55Z</dcterms:created>
  <dcterms:modified xsi:type="dcterms:W3CDTF">2025-09-14T13:30:53Z</dcterms:modified>
</cp:coreProperties>
</file>