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da\Desktop\Viesieji pirkimai\Pirkimas  720236 - Metalo gaminių pirkimas\ITT_937547\Pirkimo dokumentai\Pirkimo dokumentai\"/>
    </mc:Choice>
  </mc:AlternateContent>
  <xr:revisionPtr revIDLastSave="0" documentId="13_ncr:1_{3AF37FBC-D194-4A1F-B52B-168F58FF1CE0}" xr6:coauthVersionLast="47" xr6:coauthVersionMax="47" xr10:uidLastSave="{00000000-0000-0000-0000-000000000000}"/>
  <bookViews>
    <workbookView xWindow="-24480" yWindow="1245" windowWidth="21600" windowHeight="14310" xr2:uid="{00000000-000D-0000-FFFF-FFFF00000000}"/>
  </bookViews>
  <sheets>
    <sheet name="Prekių įkainiai" sheetId="16" r:id="rId1"/>
    <sheet name="Sheet1" sheetId="17" r:id="rId2"/>
  </sheets>
  <definedNames>
    <definedName name="_xlnm._FilterDatabase" localSheetId="0" hidden="1">'Prekių įkainiai'!$A$6:$I$71</definedName>
    <definedName name="_xlnm.Print_Area" localSheetId="0">'Prekių įkainiai'!$A$2:$I$71</definedName>
    <definedName name="_xlnm.Print_Titles" localSheetId="0">'Prekių įkainiai'!$6:$6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8" i="16" l="1"/>
  <c r="I57" i="16"/>
  <c r="I56" i="16"/>
  <c r="I55" i="16"/>
  <c r="I54" i="16"/>
  <c r="I10" i="16"/>
  <c r="I9" i="16"/>
  <c r="I8" i="16"/>
  <c r="I7" i="16"/>
  <c r="I53" i="16"/>
  <c r="I52" i="16"/>
  <c r="I51" i="16"/>
  <c r="I50" i="16"/>
  <c r="I49" i="16"/>
  <c r="I48" i="16"/>
  <c r="I44" i="16"/>
  <c r="I45" i="16"/>
  <c r="I46" i="16"/>
  <c r="I47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26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59" i="16" l="1"/>
</calcChain>
</file>

<file path=xl/sharedStrings.xml><?xml version="1.0" encoding="utf-8"?>
<sst xmlns="http://schemas.openxmlformats.org/spreadsheetml/2006/main" count="381" uniqueCount="172">
  <si>
    <t>vnt</t>
  </si>
  <si>
    <t>Mat.         vnt.</t>
  </si>
  <si>
    <t>Eil.                                           Nr.</t>
  </si>
  <si>
    <t>Viso, Eur be PVM</t>
  </si>
  <si>
    <t>1 lentelė</t>
  </si>
  <si>
    <t>Pasiūlymo formos 1 priedas</t>
  </si>
  <si>
    <t>Plieno markė **</t>
  </si>
  <si>
    <t>Prekės pavadinimas ir matmenys *</t>
  </si>
  <si>
    <t xml:space="preserve">Vamzdis  apvalus Ø 21,3x2,6mm, ilgis ≥6000mm </t>
  </si>
  <si>
    <t>1.</t>
  </si>
  <si>
    <t>S235 arba P235</t>
  </si>
  <si>
    <t>kg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</si>
  <si>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</si>
  <si>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</si>
  <si>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</si>
  <si>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</si>
  <si>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</si>
  <si>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</si>
  <si>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</si>
  <si>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</si>
  <si>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</si>
  <si>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</si>
  <si>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Vamzdis  apvalus Ø 26,9x2,8mm, ilgis ≥6000mm</t>
  </si>
  <si>
    <t>Vamzdis  apvalus Ø 33,7x3,2mm, ilgis ≥6000mm</t>
  </si>
  <si>
    <t>Vamzdis  apvalus Ø  42x3,2mm, ilgis ≥6000mm</t>
  </si>
  <si>
    <t>Vamzdis  apvalus Ø 48x3,5mm, ilgis ≥6000mm</t>
  </si>
  <si>
    <t>Vamzdis  apvalus Ø 60,3x3,5mm, ilgis ≥6000mm</t>
  </si>
  <si>
    <t>Vamzdis  apvalus Ø 76x3,6mm, ilgis ≥6000mm</t>
  </si>
  <si>
    <t>Vamzdis  apvalus Ø 88,9x4,0mm, ilgis ≥6000mm</t>
  </si>
  <si>
    <t>Vamzdis  apvalus Ø 88,9x7,0mm, ilgis ≥6000mm</t>
  </si>
  <si>
    <t>Vamzdis  apvalus Ø 108x4,0 mm, ilgis ≥6000mm</t>
  </si>
  <si>
    <t>Vamzdis  stačiakampis  20x40x2 mm, ilgis ≥6000mm</t>
  </si>
  <si>
    <t>Vamzdis  stačiakampis 25x25x2 mm, ilgis ≥6000mm</t>
  </si>
  <si>
    <t>Vamzdis  stačiakampis 30x30x2 mm, ilgis ≥6000mm</t>
  </si>
  <si>
    <t>Vamzdis  stačiakampis 60x40x3 mm, ilgis ≥6000mm</t>
  </si>
  <si>
    <t>S235JR arba S355J2</t>
  </si>
  <si>
    <t>Vamzdis  stačiakampis 60x60x3 mm, ilgis ≥6000mm</t>
  </si>
  <si>
    <t>Vamzdis  stačiakampis 80x80x3 mm, ilgis ≥6000mm</t>
  </si>
  <si>
    <t>Lygiašonis kampuotis 40x40x4 mm, ilgis ≥6000mm</t>
  </si>
  <si>
    <t>Lygiašonis kampuotis 50x50x5mm, ilgis ≥6000mm</t>
  </si>
  <si>
    <t>Lygiašonis kampuotis 60x60x6 mm, ilgis ≥6000mm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</si>
  <si>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</si>
  <si>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</si>
  <si>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</si>
  <si>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</si>
  <si>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</si>
  <si>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</si>
  <si>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</si>
  <si>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</si>
  <si>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</si>
  <si>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</si>
  <si>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</si>
  <si>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</si>
  <si>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</si>
  <si>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</si>
  <si>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</si>
  <si>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</si>
  <si>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</si>
  <si>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</si>
  <si>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</si>
  <si>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</si>
  <si>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</si>
  <si>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</si>
  <si>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</si>
  <si>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</si>
  <si>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</si>
  <si>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Lygiašonis kampuotis 75x75x6 mm, ilgis ≥6000mm</t>
  </si>
  <si>
    <t>Lygiašonis kampuotis 100x100x8 mm, ilgis ≥6000mm</t>
  </si>
  <si>
    <t>Apvalus strypas Ø 12mm, ilgis ≥3000mm</t>
  </si>
  <si>
    <t>Apvalus strypas Ø 30mm, ilgis ≥3000mm</t>
  </si>
  <si>
    <t>Apvalus strypas Ø 36mm, ilgis ≥3000mm</t>
  </si>
  <si>
    <t>Apvalus strypas Ø 38mm, ilgis ≥3000mm</t>
  </si>
  <si>
    <t>Apvalus strypas Ø 40mm, ilgis ≥3000mm</t>
  </si>
  <si>
    <t>Apvalus strypas   Ø 50mm, ilgis ≥3000mm</t>
  </si>
  <si>
    <t>Apvalus strypas   Ø 60mm, ilgis ≥3000mm</t>
  </si>
  <si>
    <t>Apvalus strypas   Ø 80mm, ilgis ≥3000mm</t>
  </si>
  <si>
    <t>Apvalus strypas   Ø 100mm, ilgis ≥3000mm</t>
  </si>
  <si>
    <t>37.</t>
  </si>
  <si>
    <t>38.</t>
  </si>
  <si>
    <t>39.</t>
  </si>
  <si>
    <t>40.</t>
  </si>
  <si>
    <t>41.</t>
  </si>
  <si>
    <t>42.</t>
  </si>
  <si>
    <t>43.</t>
  </si>
  <si>
    <t>Lovinis profilis UPN 80, ilgis ≥6000mm</t>
  </si>
  <si>
    <t>Lovinis profilis UPN 100, ilgis ≥6000mm</t>
  </si>
  <si>
    <t>Lovinis profilis UPN 140, ilgis ≥6000mm</t>
  </si>
  <si>
    <t>Lovinis profilis UPN 160, ilgis ≥6000mm</t>
  </si>
  <si>
    <t>Lovinis profilis UPN 200, ilgis ≥6000mm</t>
  </si>
  <si>
    <t>S275JR arba S355J2</t>
  </si>
  <si>
    <t>Lovinis profilis UPE 240, ilgis ≥12000mm</t>
  </si>
  <si>
    <t>Lovinis profilis UPN 300, ilgis ≥12000mm</t>
  </si>
  <si>
    <t>Plieninis lakštas 2x1250x2500mm</t>
  </si>
  <si>
    <t>Plieninis lakštas 3x1250x2500mm</t>
  </si>
  <si>
    <t>Plieninis lakštas 4x1250x2500mm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</si>
  <si>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</si>
  <si>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</si>
  <si>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</si>
  <si>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</si>
  <si>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</si>
  <si>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</si>
  <si>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</si>
  <si>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</si>
  <si>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</si>
  <si>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Plieninis lakštas 6x1250x2500mm</t>
  </si>
  <si>
    <t>Plieninis lakštas 8x1250x2500mm</t>
  </si>
  <si>
    <t>Plieninis lakštas 10x1500x2500mm</t>
  </si>
  <si>
    <t>Plieninis lakštas 12x1250x2500mm</t>
  </si>
  <si>
    <t>Plieninis lakštas 14x1250x2500mm</t>
  </si>
  <si>
    <t>Plieninis lakštas 16x1250x2500mm</t>
  </si>
  <si>
    <t>Plieninis lakštas 20x1250x2500mm</t>
  </si>
  <si>
    <t>Plieninis lakštas 25x1250x2500mm</t>
  </si>
  <si>
    <t>Plieninis lakštas 30x1250x2500mm</t>
  </si>
  <si>
    <t>Rifliuotas plieno lakštas 4.0x1250x2500 mm</t>
  </si>
  <si>
    <t>Rifliuotas plieno lakštas 5.0x1250x2500 mm</t>
  </si>
  <si>
    <t>Cinkuotos virintos plieninės grotelės aikštelėms 1000x6100mm, nešančioji juostelė 30x3mm, akutės dydis ne didesnis kaip 40x40mm</t>
  </si>
  <si>
    <t>S235 arba S355</t>
  </si>
  <si>
    <t>* Galimi paklaidų dydžiai nurodyti Techninės specifikacijos 4.4 ir 4.5 punktuose.</t>
  </si>
  <si>
    <t>** Lygiavertiškumo reikalavimai nurodyti Techninės specifikacijos 4.1 punkte.</t>
  </si>
  <si>
    <t>*** siūlant ne 3 stulpelyje nurodytų markių plieną, tiekėjas turės pateikti dokumentus, numatytus Pirkimo specialiųjų sąlygų 7.1.5 punkte.</t>
  </si>
  <si>
    <t>Maksimalūs priimtini įkainiai Eur be PVM</t>
  </si>
  <si>
    <t>1.30</t>
  </si>
  <si>
    <t>1.40</t>
  </si>
  <si>
    <t>1.50</t>
  </si>
  <si>
    <t>Pasiūlymo kaina Eur be PVM</t>
  </si>
  <si>
    <t>Preliminarus kiekis</t>
  </si>
  <si>
    <t>Siūlomos prekės pavadinimas ir matmenys</t>
  </si>
  <si>
    <t>Siūlomos prekės plieno markė ***</t>
  </si>
  <si>
    <t>**** įkainiai turi būti pateikiami 2 (dviejų) skaičių po kablelio tikslumu</t>
  </si>
  <si>
    <t>217.00</t>
  </si>
  <si>
    <t>Prekės įkainis, Eur be PVM****</t>
  </si>
  <si>
    <t xml:space="preserve">Vamzdis  apvalus Ø 21,3x2,6mm, ilgis 6000mm </t>
  </si>
  <si>
    <t>Vamzdis  apvalus Ø 26,9x2,8mm, ilgis 6000mm</t>
  </si>
  <si>
    <t>Vamzdis  apvalus Ø 33,7x3,2mm, ilgis 6000mm</t>
  </si>
  <si>
    <t>Vamzdis  apvalus Ø  42x3,2mm, ilgis 6000mm</t>
  </si>
  <si>
    <t>Vamzdis  apvalus Ø 48x3,5mm, ilgis 6000mm</t>
  </si>
  <si>
    <t>Vamzdis  apvalus Ø 60,3x3,5mm, ilgis 6000mm</t>
  </si>
  <si>
    <t>Vamzdis  apvalus Ø 76x3,6mm, ilgis 6000mm</t>
  </si>
  <si>
    <t>Vamzdis  apvalus Ø 88,9x4,0mm, ilgis 6000mm</t>
  </si>
  <si>
    <t>Vamzdis  apvalus Ø 88,9x7,0mm, ilgis 6000mm</t>
  </si>
  <si>
    <t>Vamzdis  apvalus Ø 108x4,0 mm, ilgis 6000mm</t>
  </si>
  <si>
    <t>Vamzdis  stačiakampis  20x40x2 mm, ilgis 6000mm</t>
  </si>
  <si>
    <t>Vamzdis  stačiakampis 25x25x2 mm, ilgis 6000mm</t>
  </si>
  <si>
    <t>Vamzdis  stačiakampis 30x30x2 mm, ilgis 6000mm</t>
  </si>
  <si>
    <t>Vamzdis  stačiakampis 60x40x3 mm, ilgis 6000mm</t>
  </si>
  <si>
    <t>Vamzdis  stačiakampis 60x60x3 mm, ilgis 6000mm</t>
  </si>
  <si>
    <t>Vamzdis  stačiakampis 80x80x3 mm, ilgis 6000mm</t>
  </si>
  <si>
    <t>Lygiašonis kampuotis 40x40x4 mm, ilgis 6000mm</t>
  </si>
  <si>
    <t>Lygiašonis kampuotis 50x50x5mm, ilgis 6000mm</t>
  </si>
  <si>
    <t>Apvalus strypas Ø 12mm, ilgis 3000mm</t>
  </si>
  <si>
    <t>Apvalus strypas Ø 30mm, ilgis 3000mm</t>
  </si>
  <si>
    <t>Apvalus strypas Ø 36mm, ilgis 3000mm</t>
  </si>
  <si>
    <t>Apvalus strypas Ø 38mm, ilgis 3000mm</t>
  </si>
  <si>
    <t>Apvalus strypas Ø 40mm, ilgis 3000mm</t>
  </si>
  <si>
    <t>Apvalus strypas   Ø 50mm, ilgis 3000mm</t>
  </si>
  <si>
    <t>Apvalus strypas   Ø 60mm, ilgis 3000mm</t>
  </si>
  <si>
    <t>Apvalus strypas   Ø 80mm, ilgis 3000mm</t>
  </si>
  <si>
    <t>Apvalus strypas   Ø 100mm, ilgis 3000mm</t>
  </si>
  <si>
    <t>Lovinis profilis UPN 80, ilgis 6000mm</t>
  </si>
  <si>
    <t>Lovinis profilis UPN 100, ilgis 6000mm</t>
  </si>
  <si>
    <t>Lovinis profilis UPN 140, ilgis 6000mm</t>
  </si>
  <si>
    <t>Lovinis profilis UPN 160, ilgis 6000mm</t>
  </si>
  <si>
    <t>Lovinis profilis UPN 200, ilgis 6000mm</t>
  </si>
  <si>
    <t>Lovinis profilis UPE 240, ilgis 12000mm</t>
  </si>
  <si>
    <t>Lovinis profilis UPN 300, ilgis 12000mm</t>
  </si>
  <si>
    <t>Cinkuotos virintos plieninės grotelės aikštelėms 1000x6100mm, nešančioji juostelė 30x3mm, akutės dydis 40x40mm</t>
  </si>
  <si>
    <t>Lygiašonis kampuotis 100x100x8 mm, ilgis 6000mm</t>
  </si>
  <si>
    <t>Lygiašonis kampuotis 75x75x6 mm, ilgis 6000mm</t>
  </si>
  <si>
    <t>Lygiašonis kampuotis 60x60x6 mm, ilgis 6000mm</t>
  </si>
  <si>
    <t>S235</t>
  </si>
  <si>
    <t>S235JR</t>
  </si>
  <si>
    <t>S275JR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</si>
</sst>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0"/>
      <name val="TimesLT"/>
      <charset val="186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name val="Calibri"/>
      <family val="2"/>
      <charset val="186"/>
    </font>
    <font>
      <b/>
      <sz val="10"/>
      <color rgb="FFFF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center" vertic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justify" wrapText="1"/>
    </xf>
    <xf numFmtId="0" fontId="1" fillId="0" borderId="0" xfId="0" applyFont="1" applyAlignment="1">
      <alignment horizontal="left" vertical="justify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1" fillId="0" borderId="4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2" fontId="1" fillId="2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76"/>
  <sheetViews>
    <sheetView tabSelected="1" zoomScale="90" zoomScaleNormal="90" zoomScaleSheetLayoutView="50" zoomScalePageLayoutView="75" workbookViewId="0">
      <pane ySplit="6" topLeftCell="A31" activePane="bottomLeft" state="frozen"/>
      <selection pane="bottomLeft" activeCell="J63" sqref="J63"/>
    </sheetView>
  </sheetViews>
  <sheetFormatPr defaultColWidth="9.33203125" defaultRowHeight="12.75"/>
  <cols>
    <col min="1" max="1" width="10.1640625" style="16" bestFit="1" customWidth="1"/>
    <col min="2" max="2" width="54.6640625" style="14" customWidth="1"/>
    <col min="3" max="3" width="20.33203125" style="14" bestFit="1" customWidth="1"/>
    <col min="4" max="4" width="72.83203125" style="14" bestFit="1" customWidth="1"/>
    <col min="5" max="5" width="20.33203125" style="14" customWidth="1"/>
    <col min="6" max="6" width="7.83203125" style="2" customWidth="1"/>
    <col min="7" max="7" width="12.33203125" style="2" customWidth="1"/>
    <col min="8" max="8" width="15.1640625" style="2" bestFit="1" customWidth="1"/>
    <col min="9" max="9" width="14.6640625" style="2" bestFit="1" customWidth="1"/>
    <col min="10" max="10" width="17.6640625" style="2" customWidth="1"/>
    <col min="11" max="11" width="8.1640625" style="2" customWidth="1"/>
    <col min="12" max="16384" width="9.33203125" style="2"/>
  </cols>
  <sheetData>
    <row r="2" spans="1:11" ht="14.25" customHeight="1">
      <c r="B2" s="1"/>
      <c r="C2" s="1"/>
      <c r="D2" s="1"/>
      <c r="E2" s="1"/>
      <c r="I2" s="3" t="s">
        <v>5</v>
      </c>
    </row>
    <row r="3" spans="1:11" ht="14.25" customHeight="1">
      <c r="A3" s="34"/>
      <c r="B3" s="34"/>
      <c r="C3" s="34"/>
      <c r="D3" s="34"/>
      <c r="E3" s="34"/>
      <c r="F3" s="34"/>
      <c r="G3" s="34"/>
      <c r="H3" s="34"/>
      <c r="I3" s="3" t="s">
        <v>4</v>
      </c>
    </row>
    <row r="4" spans="1:11">
      <c r="A4" s="35"/>
      <c r="B4" s="35"/>
      <c r="C4" s="35"/>
      <c r="D4" s="35"/>
      <c r="E4" s="35"/>
      <c r="F4" s="35"/>
      <c r="G4" s="35"/>
      <c r="H4" s="35"/>
      <c r="I4" s="35"/>
    </row>
    <row r="5" spans="1:11" ht="15.75" customHeight="1" thickBot="1">
      <c r="A5" s="5"/>
      <c r="B5" s="5"/>
      <c r="C5" s="5"/>
      <c r="D5" s="5"/>
      <c r="E5" s="5"/>
      <c r="F5" s="5"/>
      <c r="G5" s="5"/>
      <c r="H5" s="5"/>
      <c r="I5" s="5"/>
    </row>
    <row r="6" spans="1:11" ht="68.25" customHeight="1" thickBot="1">
      <c r="A6" s="6" t="s">
        <v>2</v>
      </c>
      <c r="B6" s="7" t="s">
        <v>7</v>
      </c>
      <c r="C6" s="7" t="s">
        <v>6</v>
      </c>
      <c r="D6" s="7" t="s">
        <v>126</v>
      </c>
      <c r="E6" s="7" t="s">
        <v>127</v>
      </c>
      <c r="F6" s="7" t="s">
        <v>1</v>
      </c>
      <c r="G6" s="7" t="s">
        <v>125</v>
      </c>
      <c r="H6" s="7" t="s">
        <v>130</v>
      </c>
      <c r="I6" s="20" t="s">
        <v>3</v>
      </c>
      <c r="J6" s="21" t="s">
        <v>120</v>
      </c>
      <c r="K6" s="8"/>
    </row>
    <row r="7" spans="1:11" ht="12.75" customHeight="1">
      <c r="A7" s="22" t="s">
        <v>9</v>
      </c>
      <c r="B7" s="23" t="s">
        <v>8</v>
      </c>
      <c r="C7" s="30" t="s">
        <v>10</v>
      </c>
      <c r="D7" s="9" t="s">
        <v>131</v>
      </c>
      <c r="E7" s="9" t="s">
        <v>169</v>
      </c>
      <c r="F7" s="9" t="s">
        <v>11</v>
      </c>
      <c r="G7" s="10">
        <v>200</v>
      </c>
      <c r="H7" s="18">
        <v>0.99</v>
      </c>
      <c r="I7" s="24">
        <f>G7*H7</f>
        <v>198</v>
      </c>
      <c r="J7" s="19" t="s">
        <v>121</v>
      </c>
    </row>
    <row r="8" spans="1:11" ht="12.75" customHeight="1">
      <c r="A8" s="25" t="s">
        <v>12</v>
      </c>
      <c r="B8" s="9" t="s">
        <v>22</v>
      </c>
      <c r="C8" s="30" t="s">
        <v>10</v>
      </c>
      <c r="D8" s="26" t="s">
        <v>132</v>
      </c>
      <c r="E8" s="9" t="s">
        <v>169</v>
      </c>
      <c r="F8" s="9" t="s">
        <v>11</v>
      </c>
      <c r="G8" s="10">
        <v>200</v>
      </c>
      <c r="H8" s="18">
        <v>0.99</v>
      </c>
      <c r="I8" s="24">
        <f>G8*(H8)</f>
        <v>198</v>
      </c>
      <c r="J8" s="19" t="s">
        <v>121</v>
      </c>
    </row>
    <row r="9" spans="1:11" ht="12.75" customHeight="1">
      <c r="A9" s="22" t="s">
        <v>13</v>
      </c>
      <c r="B9" s="9" t="s">
        <v>23</v>
      </c>
      <c r="C9" s="30" t="s">
        <v>10</v>
      </c>
      <c r="D9" s="9" t="s">
        <v>133</v>
      </c>
      <c r="E9" s="9" t="s">
        <v>169</v>
      </c>
      <c r="F9" s="9" t="s">
        <v>11</v>
      </c>
      <c r="G9" s="10">
        <v>200</v>
      </c>
      <c r="H9" s="18">
        <v>0.99</v>
      </c>
      <c r="I9" s="24">
        <f>G9*(H9)</f>
        <v>198</v>
      </c>
      <c r="J9" s="19" t="s">
        <v>121</v>
      </c>
    </row>
    <row r="10" spans="1:11" ht="12.75" customHeight="1">
      <c r="A10" s="25" t="s">
        <v>14</v>
      </c>
      <c r="B10" s="9" t="s">
        <v>24</v>
      </c>
      <c r="C10" s="30" t="s">
        <v>10</v>
      </c>
      <c r="D10" s="9" t="s">
        <v>134</v>
      </c>
      <c r="E10" s="9" t="s">
        <v>169</v>
      </c>
      <c r="F10" s="9" t="s">
        <v>11</v>
      </c>
      <c r="G10" s="10">
        <v>200</v>
      </c>
      <c r="H10" s="18">
        <v>0.99</v>
      </c>
      <c r="I10" s="24">
        <f>G10*(H10)</f>
        <v>198</v>
      </c>
      <c r="J10" s="19" t="s">
        <v>121</v>
      </c>
    </row>
    <row r="11" spans="1:11" ht="12.75" customHeight="1">
      <c r="A11" s="22" t="s">
        <v>15</v>
      </c>
      <c r="B11" s="9" t="s">
        <v>25</v>
      </c>
      <c r="C11" s="30" t="s">
        <v>10</v>
      </c>
      <c r="D11" s="26" t="s">
        <v>135</v>
      </c>
      <c r="E11" s="9" t="s">
        <v>169</v>
      </c>
      <c r="F11" s="9" t="s">
        <v>11</v>
      </c>
      <c r="G11" s="10">
        <v>200</v>
      </c>
      <c r="H11" s="18">
        <v>1.05</v>
      </c>
      <c r="I11" s="24">
        <f t="shared" ref="I11:I25" si="0">G11*(H11)</f>
        <v>210</v>
      </c>
      <c r="J11" s="19" t="s">
        <v>121</v>
      </c>
    </row>
    <row r="12" spans="1:11" ht="12.75" customHeight="1">
      <c r="A12" s="25" t="s">
        <v>16</v>
      </c>
      <c r="B12" s="9" t="s">
        <v>26</v>
      </c>
      <c r="C12" s="30" t="s">
        <v>10</v>
      </c>
      <c r="D12" s="9" t="s">
        <v>136</v>
      </c>
      <c r="E12" s="9" t="s">
        <v>169</v>
      </c>
      <c r="F12" s="9" t="s">
        <v>11</v>
      </c>
      <c r="G12" s="10">
        <v>500</v>
      </c>
      <c r="H12" s="18">
        <v>1.1000000000000001</v>
      </c>
      <c r="I12" s="24">
        <f t="shared" si="0"/>
        <v>550</v>
      </c>
      <c r="J12" s="19" t="s">
        <v>121</v>
      </c>
    </row>
    <row r="13" spans="1:11" ht="12.75" customHeight="1">
      <c r="A13" s="22" t="s">
        <v>17</v>
      </c>
      <c r="B13" s="9" t="s">
        <v>27</v>
      </c>
      <c r="C13" s="30" t="s">
        <v>10</v>
      </c>
      <c r="D13" s="9" t="s">
        <v>137</v>
      </c>
      <c r="E13" s="9" t="s">
        <v>169</v>
      </c>
      <c r="F13" s="9" t="s">
        <v>11</v>
      </c>
      <c r="G13" s="10">
        <v>500</v>
      </c>
      <c r="H13" s="18">
        <v>1.1000000000000001</v>
      </c>
      <c r="I13" s="24">
        <f t="shared" si="0"/>
        <v>550</v>
      </c>
      <c r="J13" s="19" t="s">
        <v>121</v>
      </c>
    </row>
    <row r="14" spans="1:11" ht="12.75" customHeight="1">
      <c r="A14" s="25" t="s">
        <v>18</v>
      </c>
      <c r="B14" s="9" t="s">
        <v>28</v>
      </c>
      <c r="C14" s="30" t="s">
        <v>10</v>
      </c>
      <c r="D14" s="9" t="s">
        <v>138</v>
      </c>
      <c r="E14" s="9" t="s">
        <v>169</v>
      </c>
      <c r="F14" s="9" t="s">
        <v>11</v>
      </c>
      <c r="G14" s="10">
        <v>500</v>
      </c>
      <c r="H14" s="18">
        <v>1.1000000000000001</v>
      </c>
      <c r="I14" s="24">
        <f t="shared" si="0"/>
        <v>550</v>
      </c>
      <c r="J14" s="19" t="s">
        <v>121</v>
      </c>
    </row>
    <row r="15" spans="1:11" ht="12.75" customHeight="1">
      <c r="A15" s="22" t="s">
        <v>19</v>
      </c>
      <c r="B15" s="9" t="s">
        <v>29</v>
      </c>
      <c r="C15" s="30" t="s">
        <v>10</v>
      </c>
      <c r="D15" s="9" t="s">
        <v>139</v>
      </c>
      <c r="E15" s="9" t="s">
        <v>169</v>
      </c>
      <c r="F15" s="9" t="s">
        <v>11</v>
      </c>
      <c r="G15" s="10">
        <v>500</v>
      </c>
      <c r="H15" s="18">
        <v>1.17</v>
      </c>
      <c r="I15" s="24">
        <f t="shared" si="0"/>
        <v>585</v>
      </c>
      <c r="J15" s="19" t="s">
        <v>121</v>
      </c>
    </row>
    <row r="16" spans="1:11" ht="12.75" customHeight="1">
      <c r="A16" s="25" t="s">
        <v>20</v>
      </c>
      <c r="B16" s="9" t="s">
        <v>30</v>
      </c>
      <c r="C16" s="30" t="s">
        <v>10</v>
      </c>
      <c r="D16" s="9" t="s">
        <v>140</v>
      </c>
      <c r="E16" s="9" t="s">
        <v>169</v>
      </c>
      <c r="F16" s="9" t="s">
        <v>11</v>
      </c>
      <c r="G16" s="10">
        <v>200</v>
      </c>
      <c r="H16" s="18">
        <v>1.2</v>
      </c>
      <c r="I16" s="24">
        <f t="shared" si="0"/>
        <v>240</v>
      </c>
      <c r="J16" s="19" t="s">
        <v>121</v>
      </c>
    </row>
    <row r="17" spans="1:10" ht="12.75" customHeight="1">
      <c r="A17" s="22" t="s">
        <v>21</v>
      </c>
      <c r="B17" s="9" t="s">
        <v>31</v>
      </c>
      <c r="C17" s="31" t="s">
        <v>35</v>
      </c>
      <c r="D17" s="9" t="s">
        <v>141</v>
      </c>
      <c r="E17" s="9" t="s">
        <v>170</v>
      </c>
      <c r="F17" s="9" t="s">
        <v>11</v>
      </c>
      <c r="G17" s="10">
        <v>200</v>
      </c>
      <c r="H17" s="18">
        <v>1.05</v>
      </c>
      <c r="I17" s="24">
        <f t="shared" si="0"/>
        <v>210</v>
      </c>
      <c r="J17" s="19" t="s">
        <v>121</v>
      </c>
    </row>
    <row r="18" spans="1:10" ht="12.75" customHeight="1">
      <c r="A18" s="25" t="s">
        <v>41</v>
      </c>
      <c r="B18" s="9" t="s">
        <v>32</v>
      </c>
      <c r="C18" s="31" t="s">
        <v>35</v>
      </c>
      <c r="D18" s="9" t="s">
        <v>142</v>
      </c>
      <c r="E18" s="9" t="s">
        <v>170</v>
      </c>
      <c r="F18" s="9" t="s">
        <v>11</v>
      </c>
      <c r="G18" s="10">
        <v>200</v>
      </c>
      <c r="H18" s="18">
        <v>1.05</v>
      </c>
      <c r="I18" s="24">
        <f t="shared" si="0"/>
        <v>210</v>
      </c>
      <c r="J18" s="19" t="s">
        <v>121</v>
      </c>
    </row>
    <row r="19" spans="1:10" ht="12.75" customHeight="1">
      <c r="A19" s="22" t="s">
        <v>42</v>
      </c>
      <c r="B19" s="9" t="s">
        <v>33</v>
      </c>
      <c r="C19" s="31" t="s">
        <v>35</v>
      </c>
      <c r="D19" s="9" t="s">
        <v>143</v>
      </c>
      <c r="E19" s="9" t="s">
        <v>170</v>
      </c>
      <c r="F19" s="9" t="s">
        <v>11</v>
      </c>
      <c r="G19" s="10">
        <v>400</v>
      </c>
      <c r="H19" s="18">
        <v>1.05</v>
      </c>
      <c r="I19" s="24">
        <f t="shared" si="0"/>
        <v>420</v>
      </c>
      <c r="J19" s="19" t="s">
        <v>121</v>
      </c>
    </row>
    <row r="20" spans="1:10" ht="12.75" customHeight="1">
      <c r="A20" s="25" t="s">
        <v>43</v>
      </c>
      <c r="B20" s="9" t="s">
        <v>34</v>
      </c>
      <c r="C20" s="31" t="s">
        <v>35</v>
      </c>
      <c r="D20" s="9" t="s">
        <v>144</v>
      </c>
      <c r="E20" s="9" t="s">
        <v>170</v>
      </c>
      <c r="F20" s="9" t="s">
        <v>11</v>
      </c>
      <c r="G20" s="10">
        <v>400</v>
      </c>
      <c r="H20" s="18">
        <v>1.05</v>
      </c>
      <c r="I20" s="24">
        <f t="shared" si="0"/>
        <v>420</v>
      </c>
      <c r="J20" s="19" t="s">
        <v>121</v>
      </c>
    </row>
    <row r="21" spans="1:10" ht="12.75" customHeight="1">
      <c r="A21" s="22" t="s">
        <v>44</v>
      </c>
      <c r="B21" s="9" t="s">
        <v>36</v>
      </c>
      <c r="C21" s="31" t="s">
        <v>35</v>
      </c>
      <c r="D21" s="9" t="s">
        <v>145</v>
      </c>
      <c r="E21" s="27" t="s">
        <v>170</v>
      </c>
      <c r="F21" s="9" t="s">
        <v>11</v>
      </c>
      <c r="G21" s="10">
        <v>400</v>
      </c>
      <c r="H21" s="18">
        <v>1.1000000000000001</v>
      </c>
      <c r="I21" s="24">
        <f t="shared" si="0"/>
        <v>440.00000000000006</v>
      </c>
      <c r="J21" s="19" t="s">
        <v>121</v>
      </c>
    </row>
    <row r="22" spans="1:10" ht="12.75" customHeight="1">
      <c r="A22" s="25" t="s">
        <v>45</v>
      </c>
      <c r="B22" s="9" t="s">
        <v>37</v>
      </c>
      <c r="C22" s="31" t="s">
        <v>35</v>
      </c>
      <c r="D22" s="9" t="s">
        <v>146</v>
      </c>
      <c r="E22" s="9" t="s">
        <v>170</v>
      </c>
      <c r="F22" s="9" t="s">
        <v>11</v>
      </c>
      <c r="G22" s="10">
        <v>200</v>
      </c>
      <c r="H22" s="18">
        <v>1.0900000000000001</v>
      </c>
      <c r="I22" s="24">
        <f t="shared" si="0"/>
        <v>218.00000000000003</v>
      </c>
      <c r="J22" s="19" t="s">
        <v>121</v>
      </c>
    </row>
    <row r="23" spans="1:10" ht="12.75" customHeight="1">
      <c r="A23" s="22" t="s">
        <v>46</v>
      </c>
      <c r="B23" s="9" t="s">
        <v>38</v>
      </c>
      <c r="C23" s="31" t="s">
        <v>35</v>
      </c>
      <c r="D23" s="9" t="s">
        <v>147</v>
      </c>
      <c r="E23" s="9" t="s">
        <v>170</v>
      </c>
      <c r="F23" s="9" t="s">
        <v>11</v>
      </c>
      <c r="G23" s="10">
        <v>300</v>
      </c>
      <c r="H23" s="18">
        <v>1.0900000000000001</v>
      </c>
      <c r="I23" s="24">
        <f t="shared" si="0"/>
        <v>327</v>
      </c>
      <c r="J23" s="19" t="s">
        <v>121</v>
      </c>
    </row>
    <row r="24" spans="1:10" ht="12.75" customHeight="1">
      <c r="A24" s="25" t="s">
        <v>47</v>
      </c>
      <c r="B24" s="9" t="s">
        <v>39</v>
      </c>
      <c r="C24" s="31" t="s">
        <v>35</v>
      </c>
      <c r="D24" s="9" t="s">
        <v>148</v>
      </c>
      <c r="E24" s="9" t="s">
        <v>170</v>
      </c>
      <c r="F24" s="9" t="s">
        <v>11</v>
      </c>
      <c r="G24" s="10">
        <v>400</v>
      </c>
      <c r="H24" s="18">
        <v>1.1000000000000001</v>
      </c>
      <c r="I24" s="24">
        <f t="shared" si="0"/>
        <v>440.00000000000006</v>
      </c>
      <c r="J24" s="19" t="s">
        <v>121</v>
      </c>
    </row>
    <row r="25" spans="1:10" ht="12.75" customHeight="1">
      <c r="A25" s="22" t="s">
        <v>48</v>
      </c>
      <c r="B25" s="9" t="s">
        <v>40</v>
      </c>
      <c r="C25" s="31" t="s">
        <v>35</v>
      </c>
      <c r="D25" s="9" t="s">
        <v>168</v>
      </c>
      <c r="E25" s="9" t="s">
        <v>170</v>
      </c>
      <c r="F25" s="9" t="s">
        <v>11</v>
      </c>
      <c r="G25" s="10">
        <v>400</v>
      </c>
      <c r="H25" s="18">
        <v>1.1499999999999999</v>
      </c>
      <c r="I25" s="24">
        <f t="shared" si="0"/>
        <v>459.99999999999994</v>
      </c>
      <c r="J25" s="19" t="s">
        <v>121</v>
      </c>
    </row>
    <row r="26" spans="1:10">
      <c r="A26" s="22" t="s">
        <v>49</v>
      </c>
      <c r="B26" s="9" t="s">
        <v>66</v>
      </c>
      <c r="C26" s="31" t="s">
        <v>35</v>
      </c>
      <c r="D26" s="9" t="s">
        <v>167</v>
      </c>
      <c r="E26" s="9" t="s">
        <v>170</v>
      </c>
      <c r="F26" s="9" t="s">
        <v>11</v>
      </c>
      <c r="G26" s="10">
        <v>500</v>
      </c>
      <c r="H26" s="18">
        <v>1.2</v>
      </c>
      <c r="I26" s="24">
        <f>G26*(H26)</f>
        <v>600</v>
      </c>
      <c r="J26" s="19" t="s">
        <v>121</v>
      </c>
    </row>
    <row r="27" spans="1:10">
      <c r="A27" s="25" t="s">
        <v>50</v>
      </c>
      <c r="B27" s="9" t="s">
        <v>67</v>
      </c>
      <c r="C27" s="31" t="s">
        <v>35</v>
      </c>
      <c r="D27" s="9" t="s">
        <v>166</v>
      </c>
      <c r="E27" s="9" t="s">
        <v>170</v>
      </c>
      <c r="F27" s="9" t="s">
        <v>11</v>
      </c>
      <c r="G27" s="10">
        <v>200</v>
      </c>
      <c r="H27" s="18">
        <v>1.1499999999999999</v>
      </c>
      <c r="I27" s="24">
        <f t="shared" ref="I27:I43" si="1">G27*(H27)</f>
        <v>229.99999999999997</v>
      </c>
      <c r="J27" s="19" t="s">
        <v>121</v>
      </c>
    </row>
    <row r="28" spans="1:10">
      <c r="A28" s="22" t="s">
        <v>51</v>
      </c>
      <c r="B28" s="9" t="s">
        <v>68</v>
      </c>
      <c r="C28" s="31" t="s">
        <v>35</v>
      </c>
      <c r="D28" s="9" t="s">
        <v>149</v>
      </c>
      <c r="E28" s="9" t="s">
        <v>170</v>
      </c>
      <c r="F28" s="9" t="s">
        <v>11</v>
      </c>
      <c r="G28" s="10">
        <v>300</v>
      </c>
      <c r="H28" s="18">
        <v>0.85</v>
      </c>
      <c r="I28" s="24">
        <f t="shared" si="1"/>
        <v>255</v>
      </c>
      <c r="J28" s="19" t="s">
        <v>122</v>
      </c>
    </row>
    <row r="29" spans="1:10">
      <c r="A29" s="25" t="s">
        <v>52</v>
      </c>
      <c r="B29" s="9" t="s">
        <v>69</v>
      </c>
      <c r="C29" s="31" t="s">
        <v>35</v>
      </c>
      <c r="D29" s="9" t="s">
        <v>150</v>
      </c>
      <c r="E29" s="9" t="s">
        <v>170</v>
      </c>
      <c r="F29" s="9" t="s">
        <v>11</v>
      </c>
      <c r="G29" s="10">
        <v>300</v>
      </c>
      <c r="H29" s="18">
        <v>0.85</v>
      </c>
      <c r="I29" s="24">
        <f t="shared" si="1"/>
        <v>255</v>
      </c>
      <c r="J29" s="19" t="s">
        <v>122</v>
      </c>
    </row>
    <row r="30" spans="1:10">
      <c r="A30" s="22" t="s">
        <v>53</v>
      </c>
      <c r="B30" s="9" t="s">
        <v>70</v>
      </c>
      <c r="C30" s="31" t="s">
        <v>35</v>
      </c>
      <c r="D30" s="9" t="s">
        <v>151</v>
      </c>
      <c r="E30" s="9" t="s">
        <v>170</v>
      </c>
      <c r="F30" s="9" t="s">
        <v>11</v>
      </c>
      <c r="G30" s="10">
        <v>400</v>
      </c>
      <c r="H30" s="18">
        <v>0.86</v>
      </c>
      <c r="I30" s="24">
        <f t="shared" si="1"/>
        <v>344</v>
      </c>
      <c r="J30" s="19" t="s">
        <v>122</v>
      </c>
    </row>
    <row r="31" spans="1:10">
      <c r="A31" s="25" t="s">
        <v>54</v>
      </c>
      <c r="B31" s="9" t="s">
        <v>71</v>
      </c>
      <c r="C31" s="31" t="s">
        <v>35</v>
      </c>
      <c r="D31" s="9" t="s">
        <v>152</v>
      </c>
      <c r="E31" s="9" t="s">
        <v>170</v>
      </c>
      <c r="F31" s="9" t="s">
        <v>11</v>
      </c>
      <c r="G31" s="10">
        <v>400</v>
      </c>
      <c r="H31" s="18">
        <v>0.82</v>
      </c>
      <c r="I31" s="24">
        <f t="shared" si="1"/>
        <v>328</v>
      </c>
      <c r="J31" s="19" t="s">
        <v>122</v>
      </c>
    </row>
    <row r="32" spans="1:10">
      <c r="A32" s="22" t="s">
        <v>55</v>
      </c>
      <c r="B32" s="9" t="s">
        <v>72</v>
      </c>
      <c r="C32" s="31" t="s">
        <v>35</v>
      </c>
      <c r="D32" s="9" t="s">
        <v>153</v>
      </c>
      <c r="E32" s="9" t="s">
        <v>170</v>
      </c>
      <c r="F32" s="9" t="s">
        <v>11</v>
      </c>
      <c r="G32" s="10">
        <v>500</v>
      </c>
      <c r="H32" s="18">
        <v>0.88</v>
      </c>
      <c r="I32" s="24">
        <f t="shared" si="1"/>
        <v>440</v>
      </c>
      <c r="J32" s="19" t="s">
        <v>122</v>
      </c>
    </row>
    <row r="33" spans="1:10">
      <c r="A33" s="25" t="s">
        <v>56</v>
      </c>
      <c r="B33" s="9" t="s">
        <v>73</v>
      </c>
      <c r="C33" s="31" t="s">
        <v>35</v>
      </c>
      <c r="D33" s="9" t="s">
        <v>154</v>
      </c>
      <c r="E33" s="9" t="s">
        <v>170</v>
      </c>
      <c r="F33" s="9" t="s">
        <v>11</v>
      </c>
      <c r="G33" s="10">
        <v>500</v>
      </c>
      <c r="H33" s="18">
        <v>0.88</v>
      </c>
      <c r="I33" s="24">
        <f t="shared" si="1"/>
        <v>440</v>
      </c>
      <c r="J33" s="19" t="s">
        <v>122</v>
      </c>
    </row>
    <row r="34" spans="1:10">
      <c r="A34" s="22" t="s">
        <v>57</v>
      </c>
      <c r="B34" s="9" t="s">
        <v>74</v>
      </c>
      <c r="C34" s="31" t="s">
        <v>35</v>
      </c>
      <c r="D34" s="9" t="s">
        <v>155</v>
      </c>
      <c r="E34" s="9" t="s">
        <v>170</v>
      </c>
      <c r="F34" s="9" t="s">
        <v>11</v>
      </c>
      <c r="G34" s="10">
        <v>500</v>
      </c>
      <c r="H34" s="18">
        <v>0.89</v>
      </c>
      <c r="I34" s="24">
        <f t="shared" si="1"/>
        <v>445</v>
      </c>
      <c r="J34" s="19" t="s">
        <v>122</v>
      </c>
    </row>
    <row r="35" spans="1:10">
      <c r="A35" s="25" t="s">
        <v>58</v>
      </c>
      <c r="B35" s="9" t="s">
        <v>75</v>
      </c>
      <c r="C35" s="31" t="s">
        <v>35</v>
      </c>
      <c r="D35" s="9" t="s">
        <v>156</v>
      </c>
      <c r="E35" s="9" t="s">
        <v>170</v>
      </c>
      <c r="F35" s="9" t="s">
        <v>11</v>
      </c>
      <c r="G35" s="10">
        <v>500</v>
      </c>
      <c r="H35" s="18">
        <v>0.95</v>
      </c>
      <c r="I35" s="24">
        <f t="shared" si="1"/>
        <v>475</v>
      </c>
      <c r="J35" s="19" t="s">
        <v>122</v>
      </c>
    </row>
    <row r="36" spans="1:10">
      <c r="A36" s="22" t="s">
        <v>59</v>
      </c>
      <c r="B36" s="9" t="s">
        <v>76</v>
      </c>
      <c r="C36" s="31" t="s">
        <v>35</v>
      </c>
      <c r="D36" s="9" t="s">
        <v>157</v>
      </c>
      <c r="E36" s="9" t="s">
        <v>170</v>
      </c>
      <c r="F36" s="9" t="s">
        <v>11</v>
      </c>
      <c r="G36" s="10">
        <v>500</v>
      </c>
      <c r="H36" s="18">
        <v>1</v>
      </c>
      <c r="I36" s="24">
        <f t="shared" si="1"/>
        <v>500</v>
      </c>
      <c r="J36" s="19" t="s">
        <v>122</v>
      </c>
    </row>
    <row r="37" spans="1:10">
      <c r="A37" s="25" t="s">
        <v>60</v>
      </c>
      <c r="B37" s="9" t="s">
        <v>84</v>
      </c>
      <c r="C37" s="32" t="s">
        <v>89</v>
      </c>
      <c r="D37" s="9" t="s">
        <v>158</v>
      </c>
      <c r="E37" s="9" t="s">
        <v>171</v>
      </c>
      <c r="F37" s="9" t="s">
        <v>11</v>
      </c>
      <c r="G37" s="10">
        <v>800</v>
      </c>
      <c r="H37" s="18">
        <v>1.1499999999999999</v>
      </c>
      <c r="I37" s="24">
        <f t="shared" si="1"/>
        <v>919.99999999999989</v>
      </c>
      <c r="J37" s="19" t="s">
        <v>122</v>
      </c>
    </row>
    <row r="38" spans="1:10">
      <c r="A38" s="22" t="s">
        <v>61</v>
      </c>
      <c r="B38" s="9" t="s">
        <v>85</v>
      </c>
      <c r="C38" s="32" t="s">
        <v>89</v>
      </c>
      <c r="D38" s="9" t="s">
        <v>159</v>
      </c>
      <c r="E38" s="9" t="s">
        <v>171</v>
      </c>
      <c r="F38" s="9" t="s">
        <v>11</v>
      </c>
      <c r="G38" s="10">
        <v>500</v>
      </c>
      <c r="H38" s="18">
        <v>1.1499999999999999</v>
      </c>
      <c r="I38" s="24">
        <f t="shared" si="1"/>
        <v>575</v>
      </c>
      <c r="J38" s="19" t="s">
        <v>122</v>
      </c>
    </row>
    <row r="39" spans="1:10">
      <c r="A39" s="25" t="s">
        <v>62</v>
      </c>
      <c r="B39" s="9" t="s">
        <v>86</v>
      </c>
      <c r="C39" s="32" t="s">
        <v>89</v>
      </c>
      <c r="D39" s="9" t="s">
        <v>160</v>
      </c>
      <c r="E39" s="9" t="s">
        <v>171</v>
      </c>
      <c r="F39" s="9" t="s">
        <v>11</v>
      </c>
      <c r="G39" s="10">
        <v>500</v>
      </c>
      <c r="H39" s="18">
        <v>1.1499999999999999</v>
      </c>
      <c r="I39" s="24">
        <f t="shared" si="1"/>
        <v>575</v>
      </c>
      <c r="J39" s="19" t="s">
        <v>122</v>
      </c>
    </row>
    <row r="40" spans="1:10">
      <c r="A40" s="22" t="s">
        <v>63</v>
      </c>
      <c r="B40" s="9" t="s">
        <v>87</v>
      </c>
      <c r="C40" s="32" t="s">
        <v>89</v>
      </c>
      <c r="D40" s="9" t="s">
        <v>161</v>
      </c>
      <c r="E40" s="9" t="s">
        <v>171</v>
      </c>
      <c r="F40" s="9" t="s">
        <v>11</v>
      </c>
      <c r="G40" s="10">
        <v>500</v>
      </c>
      <c r="H40" s="18">
        <v>1.18</v>
      </c>
      <c r="I40" s="24">
        <f t="shared" si="1"/>
        <v>590</v>
      </c>
      <c r="J40" s="19" t="s">
        <v>122</v>
      </c>
    </row>
    <row r="41" spans="1:10">
      <c r="A41" s="25" t="s">
        <v>64</v>
      </c>
      <c r="B41" s="9" t="s">
        <v>88</v>
      </c>
      <c r="C41" s="32" t="s">
        <v>89</v>
      </c>
      <c r="D41" s="9" t="s">
        <v>162</v>
      </c>
      <c r="E41" s="9" t="s">
        <v>171</v>
      </c>
      <c r="F41" s="9" t="s">
        <v>11</v>
      </c>
      <c r="G41" s="10">
        <v>500</v>
      </c>
      <c r="H41" s="18">
        <v>1.18</v>
      </c>
      <c r="I41" s="24">
        <f t="shared" si="1"/>
        <v>590</v>
      </c>
      <c r="J41" s="19" t="s">
        <v>122</v>
      </c>
    </row>
    <row r="42" spans="1:10">
      <c r="A42" s="22" t="s">
        <v>65</v>
      </c>
      <c r="B42" s="9" t="s">
        <v>90</v>
      </c>
      <c r="C42" s="32" t="s">
        <v>89</v>
      </c>
      <c r="D42" s="9" t="s">
        <v>163</v>
      </c>
      <c r="E42" s="9" t="s">
        <v>171</v>
      </c>
      <c r="F42" s="9" t="s">
        <v>11</v>
      </c>
      <c r="G42" s="10">
        <v>1000</v>
      </c>
      <c r="H42" s="18">
        <v>1.1499999999999999</v>
      </c>
      <c r="I42" s="24">
        <f t="shared" si="1"/>
        <v>1150</v>
      </c>
      <c r="J42" s="19" t="s">
        <v>122</v>
      </c>
    </row>
    <row r="43" spans="1:10">
      <c r="A43" s="25" t="s">
        <v>77</v>
      </c>
      <c r="B43" s="9" t="s">
        <v>91</v>
      </c>
      <c r="C43" s="32" t="s">
        <v>89</v>
      </c>
      <c r="D43" s="9" t="s">
        <v>164</v>
      </c>
      <c r="E43" s="9" t="s">
        <v>171</v>
      </c>
      <c r="F43" s="9" t="s">
        <v>11</v>
      </c>
      <c r="G43" s="10">
        <v>1500</v>
      </c>
      <c r="H43" s="18">
        <v>1.17</v>
      </c>
      <c r="I43" s="24">
        <f t="shared" si="1"/>
        <v>1755</v>
      </c>
      <c r="J43" s="19" t="s">
        <v>122</v>
      </c>
    </row>
    <row r="44" spans="1:10" ht="12.75" customHeight="1">
      <c r="A44" s="22" t="s">
        <v>78</v>
      </c>
      <c r="B44" s="9" t="s">
        <v>92</v>
      </c>
      <c r="C44" s="32" t="s">
        <v>89</v>
      </c>
      <c r="D44" s="9" t="s">
        <v>92</v>
      </c>
      <c r="E44" s="9" t="s">
        <v>171</v>
      </c>
      <c r="F44" s="9" t="s">
        <v>11</v>
      </c>
      <c r="G44" s="10">
        <v>500</v>
      </c>
      <c r="H44" s="18">
        <v>0.96</v>
      </c>
      <c r="I44" s="24">
        <f t="shared" ref="I44:I53" si="2">G44*(H44)</f>
        <v>480</v>
      </c>
      <c r="J44" s="19" t="s">
        <v>121</v>
      </c>
    </row>
    <row r="45" spans="1:10" ht="12.75" customHeight="1">
      <c r="A45" s="25" t="s">
        <v>79</v>
      </c>
      <c r="B45" s="9" t="s">
        <v>93</v>
      </c>
      <c r="C45" s="32" t="s">
        <v>89</v>
      </c>
      <c r="D45" s="9" t="s">
        <v>93</v>
      </c>
      <c r="E45" s="9" t="s">
        <v>171</v>
      </c>
      <c r="F45" s="9" t="s">
        <v>11</v>
      </c>
      <c r="G45" s="10">
        <v>500</v>
      </c>
      <c r="H45" s="18">
        <v>0.96</v>
      </c>
      <c r="I45" s="24">
        <f t="shared" si="2"/>
        <v>480</v>
      </c>
      <c r="J45" s="19" t="s">
        <v>121</v>
      </c>
    </row>
    <row r="46" spans="1:10" ht="12.75" customHeight="1">
      <c r="A46" s="22" t="s">
        <v>80</v>
      </c>
      <c r="B46" s="9" t="s">
        <v>94</v>
      </c>
      <c r="C46" s="32" t="s">
        <v>89</v>
      </c>
      <c r="D46" s="9" t="s">
        <v>94</v>
      </c>
      <c r="E46" s="9" t="s">
        <v>171</v>
      </c>
      <c r="F46" s="9" t="s">
        <v>11</v>
      </c>
      <c r="G46" s="10">
        <v>600</v>
      </c>
      <c r="H46" s="18">
        <v>0.96</v>
      </c>
      <c r="I46" s="24">
        <f t="shared" si="2"/>
        <v>576</v>
      </c>
      <c r="J46" s="19" t="s">
        <v>121</v>
      </c>
    </row>
    <row r="47" spans="1:10" ht="12.75" customHeight="1">
      <c r="A47" s="25" t="s">
        <v>81</v>
      </c>
      <c r="B47" s="9" t="s">
        <v>104</v>
      </c>
      <c r="C47" s="32" t="s">
        <v>89</v>
      </c>
      <c r="D47" s="9" t="s">
        <v>104</v>
      </c>
      <c r="E47" s="9" t="s">
        <v>171</v>
      </c>
      <c r="F47" s="9" t="s">
        <v>11</v>
      </c>
      <c r="G47" s="10">
        <v>600</v>
      </c>
      <c r="H47" s="18">
        <v>0.99</v>
      </c>
      <c r="I47" s="24">
        <f t="shared" si="2"/>
        <v>594</v>
      </c>
      <c r="J47" s="19" t="s">
        <v>121</v>
      </c>
    </row>
    <row r="48" spans="1:10" ht="12.75" customHeight="1">
      <c r="A48" s="25" t="s">
        <v>82</v>
      </c>
      <c r="B48" s="9" t="s">
        <v>105</v>
      </c>
      <c r="C48" s="32" t="s">
        <v>89</v>
      </c>
      <c r="D48" s="9" t="s">
        <v>105</v>
      </c>
      <c r="E48" s="9" t="s">
        <v>171</v>
      </c>
      <c r="F48" s="9" t="s">
        <v>11</v>
      </c>
      <c r="G48" s="10">
        <v>1000</v>
      </c>
      <c r="H48" s="18">
        <v>0.99</v>
      </c>
      <c r="I48" s="24">
        <f t="shared" si="2"/>
        <v>990</v>
      </c>
      <c r="J48" s="19" t="s">
        <v>121</v>
      </c>
    </row>
    <row r="49" spans="1:10" ht="12.75" customHeight="1">
      <c r="A49" s="25" t="s">
        <v>83</v>
      </c>
      <c r="B49" s="9" t="s">
        <v>106</v>
      </c>
      <c r="C49" s="32" t="s">
        <v>89</v>
      </c>
      <c r="D49" s="9" t="s">
        <v>106</v>
      </c>
      <c r="E49" s="9" t="s">
        <v>171</v>
      </c>
      <c r="F49" s="9" t="s">
        <v>11</v>
      </c>
      <c r="G49" s="10">
        <v>1000</v>
      </c>
      <c r="H49" s="18">
        <v>0.99</v>
      </c>
      <c r="I49" s="24">
        <f t="shared" si="2"/>
        <v>990</v>
      </c>
      <c r="J49" s="19" t="s">
        <v>121</v>
      </c>
    </row>
    <row r="50" spans="1:10" ht="12.75" customHeight="1">
      <c r="A50" s="25" t="s">
        <v>95</v>
      </c>
      <c r="B50" s="9" t="s">
        <v>107</v>
      </c>
      <c r="C50" s="32" t="s">
        <v>89</v>
      </c>
      <c r="D50" s="9" t="s">
        <v>107</v>
      </c>
      <c r="E50" s="9" t="s">
        <v>171</v>
      </c>
      <c r="F50" s="9" t="s">
        <v>11</v>
      </c>
      <c r="G50" s="10">
        <v>1000</v>
      </c>
      <c r="H50" s="18">
        <v>0.99</v>
      </c>
      <c r="I50" s="24">
        <f t="shared" si="2"/>
        <v>990</v>
      </c>
      <c r="J50" s="19" t="s">
        <v>121</v>
      </c>
    </row>
    <row r="51" spans="1:10" ht="12.75" customHeight="1">
      <c r="A51" s="25" t="s">
        <v>96</v>
      </c>
      <c r="B51" s="9" t="s">
        <v>108</v>
      </c>
      <c r="C51" s="32" t="s">
        <v>89</v>
      </c>
      <c r="D51" s="9" t="s">
        <v>108</v>
      </c>
      <c r="E51" s="9" t="s">
        <v>171</v>
      </c>
      <c r="F51" s="9" t="s">
        <v>11</v>
      </c>
      <c r="G51" s="10">
        <v>1000</v>
      </c>
      <c r="H51" s="18">
        <v>1.05</v>
      </c>
      <c r="I51" s="24">
        <f t="shared" si="2"/>
        <v>1050</v>
      </c>
      <c r="J51" s="19" t="s">
        <v>123</v>
      </c>
    </row>
    <row r="52" spans="1:10" ht="12.75" customHeight="1">
      <c r="A52" s="25" t="s">
        <v>97</v>
      </c>
      <c r="B52" s="9" t="s">
        <v>109</v>
      </c>
      <c r="C52" s="32" t="s">
        <v>89</v>
      </c>
      <c r="D52" s="9" t="s">
        <v>109</v>
      </c>
      <c r="E52" s="9" t="s">
        <v>171</v>
      </c>
      <c r="F52" s="9" t="s">
        <v>11</v>
      </c>
      <c r="G52" s="10">
        <v>2000</v>
      </c>
      <c r="H52" s="18">
        <v>1.05</v>
      </c>
      <c r="I52" s="24">
        <f t="shared" si="2"/>
        <v>2100</v>
      </c>
      <c r="J52" s="19" t="s">
        <v>123</v>
      </c>
    </row>
    <row r="53" spans="1:10" ht="12.75" customHeight="1">
      <c r="A53" s="25" t="s">
        <v>98</v>
      </c>
      <c r="B53" s="9" t="s">
        <v>110</v>
      </c>
      <c r="C53" s="32" t="s">
        <v>89</v>
      </c>
      <c r="D53" s="9" t="s">
        <v>110</v>
      </c>
      <c r="E53" s="9" t="s">
        <v>171</v>
      </c>
      <c r="F53" s="9" t="s">
        <v>11</v>
      </c>
      <c r="G53" s="10">
        <v>2000</v>
      </c>
      <c r="H53" s="18">
        <v>1.1499999999999999</v>
      </c>
      <c r="I53" s="24">
        <f t="shared" si="2"/>
        <v>2300</v>
      </c>
      <c r="J53" s="19" t="s">
        <v>123</v>
      </c>
    </row>
    <row r="54" spans="1:10" ht="12.75" customHeight="1">
      <c r="A54" s="25" t="s">
        <v>99</v>
      </c>
      <c r="B54" s="9" t="s">
        <v>111</v>
      </c>
      <c r="C54" s="32" t="s">
        <v>89</v>
      </c>
      <c r="D54" s="9" t="s">
        <v>111</v>
      </c>
      <c r="E54" s="9" t="s">
        <v>171</v>
      </c>
      <c r="F54" s="9" t="s">
        <v>11</v>
      </c>
      <c r="G54" s="10">
        <v>2000</v>
      </c>
      <c r="H54" s="18">
        <v>1.1499999999999999</v>
      </c>
      <c r="I54" s="24">
        <f>G54*(H54)</f>
        <v>2300</v>
      </c>
      <c r="J54" s="19" t="s">
        <v>123</v>
      </c>
    </row>
    <row r="55" spans="1:10" ht="12.75" customHeight="1">
      <c r="A55" s="25" t="s">
        <v>100</v>
      </c>
      <c r="B55" s="9" t="s">
        <v>112</v>
      </c>
      <c r="C55" s="32" t="s">
        <v>89</v>
      </c>
      <c r="D55" s="9" t="s">
        <v>112</v>
      </c>
      <c r="E55" s="9" t="s">
        <v>171</v>
      </c>
      <c r="F55" s="9" t="s">
        <v>11</v>
      </c>
      <c r="G55" s="10">
        <v>2000</v>
      </c>
      <c r="H55" s="18">
        <v>1.19</v>
      </c>
      <c r="I55" s="24">
        <f>G55*(H55)</f>
        <v>2380</v>
      </c>
      <c r="J55" s="19" t="s">
        <v>123</v>
      </c>
    </row>
    <row r="56" spans="1:10" ht="12.75" customHeight="1">
      <c r="A56" s="22" t="s">
        <v>101</v>
      </c>
      <c r="B56" s="9" t="s">
        <v>113</v>
      </c>
      <c r="C56" s="33" t="s">
        <v>116</v>
      </c>
      <c r="D56" s="9" t="s">
        <v>113</v>
      </c>
      <c r="E56" s="9" t="s">
        <v>169</v>
      </c>
      <c r="F56" s="9" t="s">
        <v>11</v>
      </c>
      <c r="G56" s="10">
        <v>500</v>
      </c>
      <c r="H56" s="18">
        <v>1.4</v>
      </c>
      <c r="I56" s="24">
        <f>G56*(H56)</f>
        <v>700</v>
      </c>
      <c r="J56" s="19" t="s">
        <v>123</v>
      </c>
    </row>
    <row r="57" spans="1:10" ht="12.75" customHeight="1">
      <c r="A57" s="25" t="s">
        <v>102</v>
      </c>
      <c r="B57" s="9" t="s">
        <v>114</v>
      </c>
      <c r="C57" s="33" t="s">
        <v>116</v>
      </c>
      <c r="D57" s="9" t="s">
        <v>114</v>
      </c>
      <c r="E57" s="9" t="s">
        <v>169</v>
      </c>
      <c r="F57" s="9" t="s">
        <v>11</v>
      </c>
      <c r="G57" s="10">
        <v>500</v>
      </c>
      <c r="H57" s="18">
        <v>1.4</v>
      </c>
      <c r="I57" s="24">
        <f>G57*(H57)</f>
        <v>700</v>
      </c>
      <c r="J57" s="19" t="s">
        <v>123</v>
      </c>
    </row>
    <row r="58" spans="1:10" ht="37.15" customHeight="1">
      <c r="A58" s="22" t="s">
        <v>103</v>
      </c>
      <c r="B58" s="9" t="s">
        <v>115</v>
      </c>
      <c r="C58" s="33" t="s">
        <v>116</v>
      </c>
      <c r="D58" s="9" t="s">
        <v>165</v>
      </c>
      <c r="E58" s="9" t="s">
        <v>169</v>
      </c>
      <c r="F58" s="9" t="s">
        <v>0</v>
      </c>
      <c r="G58" s="10">
        <v>3</v>
      </c>
      <c r="H58" s="18">
        <v>169</v>
      </c>
      <c r="I58" s="24">
        <f>G58*(H58)</f>
        <v>507</v>
      </c>
      <c r="J58" s="19" t="s">
        <v>129</v>
      </c>
    </row>
    <row r="59" spans="1:10" ht="38.25">
      <c r="A59" s="2"/>
      <c r="B59" s="2"/>
      <c r="C59" s="2"/>
      <c r="D59" s="2"/>
      <c r="E59" s="2"/>
      <c r="H59" s="28" t="s">
        <v>124</v>
      </c>
      <c r="I59" s="29">
        <f>SUM(I7:I58)</f>
        <v>34226</v>
      </c>
    </row>
    <row r="60" spans="1:10">
      <c r="A60" s="2"/>
      <c r="B60" s="2" t="s">
        <v>117</v>
      </c>
      <c r="C60" s="2"/>
      <c r="D60" s="2"/>
      <c r="E60" s="2"/>
    </row>
    <row r="61" spans="1:10">
      <c r="A61" s="2"/>
      <c r="B61" s="2" t="s">
        <v>118</v>
      </c>
      <c r="C61" s="2"/>
      <c r="D61" s="2"/>
      <c r="E61" s="2"/>
    </row>
    <row r="62" spans="1:10">
      <c r="A62" s="2"/>
      <c r="B62" s="2" t="s">
        <v>119</v>
      </c>
      <c r="C62" s="2"/>
      <c r="D62" s="2"/>
      <c r="E62" s="2"/>
    </row>
    <row r="63" spans="1:10">
      <c r="A63" s="2"/>
      <c r="B63" s="2" t="s">
        <v>128</v>
      </c>
      <c r="C63" s="2"/>
      <c r="D63" s="2"/>
      <c r="E63" s="2"/>
    </row>
    <row r="64" spans="1:10">
      <c r="A64" s="2"/>
      <c r="B64" s="2"/>
      <c r="C64" s="2"/>
      <c r="D64" s="2"/>
      <c r="E64" s="2"/>
    </row>
    <row r="65" spans="1:10">
      <c r="A65" s="2"/>
      <c r="B65" s="2"/>
      <c r="C65" s="2"/>
      <c r="D65" s="2"/>
      <c r="E65" s="2"/>
    </row>
    <row r="66" spans="1:10">
      <c r="A66" s="2"/>
      <c r="B66" s="2"/>
      <c r="C66" s="2"/>
      <c r="D66" s="2"/>
      <c r="E66" s="2"/>
    </row>
    <row r="67" spans="1:10">
      <c r="A67" s="2"/>
      <c r="B67" s="2"/>
      <c r="C67" s="2"/>
      <c r="D67" s="2"/>
      <c r="E67" s="2"/>
    </row>
    <row r="68" spans="1:10">
      <c r="A68" s="2"/>
      <c r="B68" s="2"/>
      <c r="C68" s="2"/>
      <c r="D68" s="2"/>
      <c r="E68" s="2"/>
    </row>
    <row r="69" spans="1:10">
      <c r="A69" s="2"/>
      <c r="B69" s="2"/>
      <c r="C69" s="2"/>
      <c r="D69" s="2"/>
      <c r="E69" s="2"/>
    </row>
    <row r="70" spans="1:10">
      <c r="A70" s="2"/>
      <c r="B70" s="2"/>
      <c r="C70" s="2"/>
      <c r="D70" s="2"/>
      <c r="E70" s="2"/>
    </row>
    <row r="71" spans="1:10">
      <c r="A71" s="17"/>
      <c r="C71" s="15"/>
      <c r="D71" s="15"/>
      <c r="E71" s="15"/>
      <c r="F71" s="15"/>
      <c r="G71" s="15"/>
      <c r="H71" s="15"/>
      <c r="J71" s="11"/>
    </row>
    <row r="73" spans="1:10">
      <c r="A73" s="17"/>
      <c r="B73" s="12"/>
      <c r="C73" s="12"/>
      <c r="D73" s="12"/>
      <c r="E73" s="12"/>
      <c r="F73" s="12"/>
      <c r="G73" s="12"/>
      <c r="H73" s="12"/>
    </row>
    <row r="74" spans="1:10">
      <c r="B74" s="13"/>
      <c r="C74" s="13"/>
      <c r="D74" s="13"/>
      <c r="E74" s="13"/>
      <c r="F74" s="13"/>
      <c r="G74" s="13"/>
      <c r="H74" s="13"/>
    </row>
    <row r="75" spans="1:10">
      <c r="B75" s="13"/>
      <c r="C75" s="13"/>
      <c r="D75" s="13"/>
      <c r="E75" s="13"/>
      <c r="F75" s="13"/>
      <c r="G75" s="13"/>
      <c r="H75" s="13"/>
    </row>
    <row r="76" spans="1:10">
      <c r="B76" s="13"/>
      <c r="C76" s="4"/>
      <c r="D76" s="4"/>
      <c r="E76" s="4"/>
      <c r="F76" s="4"/>
      <c r="G76" s="4"/>
      <c r="H76" s="4"/>
    </row>
  </sheetData>
  <autoFilter ref="A6:I71" xr:uid="{1A0DF705-69E1-4ABA-AA91-996617902D8D}"/>
  <mergeCells count="2">
    <mergeCell ref="A3:H3"/>
    <mergeCell ref="A4:I4"/>
  </mergeCells>
  <phoneticPr fontId="0" type="noConversion"/>
  <printOptions horizontalCentered="1"/>
  <pageMargins left="0.31496062992125984" right="0.31496062992125984" top="0.94488188976377963" bottom="0.55118110236220474" header="0.31496062992125984" footer="0.31496062992125984"/>
  <pageSetup paperSize="9" scale="85" fitToWidth="0" orientation="landscape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30" sqref="L30"/>
    </sheetView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AE3055B076EFC47B47E0E8117B4E324" ma:contentTypeVersion="8" ma:contentTypeDescription="Kurkite naują dokumentą." ma:contentTypeScope="" ma:versionID="84fa2912cc48145e89bfffb409fa36b6">
  <xsd:schema xmlns:xsd="http://www.w3.org/2001/XMLSchema" xmlns:xs="http://www.w3.org/2001/XMLSchema" xmlns:p="http://schemas.microsoft.com/office/2006/metadata/properties" xmlns:ns3="4e23cc1b-9a80-4874-8477-57d61452a5a2" targetNamespace="http://schemas.microsoft.com/office/2006/metadata/properties" ma:root="true" ma:fieldsID="3b53c1003f728d7390b553b09f272275" ns3:_="">
    <xsd:import namespace="4e23cc1b-9a80-4874-8477-57d61452a5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3cc1b-9a80-4874-8477-57d61452a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E81311-CBC5-41B2-9C57-7800F460B8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C7E33C-7EB1-442B-89B6-9989A7992D87}">
  <ds:schemaRefs>
    <ds:schemaRef ds:uri="http://purl.org/dc/elements/1.1/"/>
    <ds:schemaRef ds:uri="http://schemas.microsoft.com/office/2006/metadata/properties"/>
    <ds:schemaRef ds:uri="4e23cc1b-9a80-4874-8477-57d61452a5a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FCB8B2D-4095-4331-9250-47067030F7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3cc1b-9a80-4874-8477-57d61452a5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Prekių įkainiai</vt:lpstr>
      <vt:lpstr>Sheet1</vt:lpstr>
      <vt:lpstr>'Prekių įkainiai'!Print_Area</vt:lpstr>
      <vt:lpstr>'Prekių įkainiai'!Print_Titles</vt:lpstr>
    </vt:vector>
  </TitlesOfParts>
  <Company>Vilniaus energija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Arunas</dc:creator>
  <cp:lastModifiedBy>Liudas Liorančas</cp:lastModifiedBy>
  <cp:lastPrinted>2022-05-04T10:32:32Z</cp:lastPrinted>
  <dcterms:created xsi:type="dcterms:W3CDTF">2000-10-30T09:38:16Z</dcterms:created>
  <dcterms:modified xsi:type="dcterms:W3CDTF">2024-05-13T13:25:28Z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0x0101007AE3055B076EFC47B47E0E8117B4E324</vt:lpwstr>
  </property>
</Properties>
</file>