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VivaMedical\SmartVent\Konkursai\Santa vienkart 08.11\Pateikimui\"/>
    </mc:Choice>
  </mc:AlternateContent>
  <xr:revisionPtr revIDLastSave="0" documentId="13_ncr:1_{B6F30C0C-3D50-42E9-AE9B-E9EA1F7FD51A}" xr6:coauthVersionLast="47" xr6:coauthVersionMax="47" xr10:uidLastSave="{00000000-0000-0000-0000-000000000000}"/>
  <bookViews>
    <workbookView xWindow="28680" yWindow="-120" windowWidth="29040" windowHeight="15720" xr2:uid="{1DC945F5-A283-4B7E-81B2-514C29D8A7D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J12" i="1"/>
  <c r="K12" i="1" s="1"/>
  <c r="J17" i="1"/>
  <c r="K17" i="1" s="1"/>
  <c r="J16" i="1"/>
  <c r="K16" i="1" s="1"/>
  <c r="J15" i="1"/>
  <c r="K15" i="1" s="1"/>
  <c r="J14" i="1"/>
  <c r="K14" i="1" s="1"/>
  <c r="J13" i="1"/>
  <c r="K13"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J34" i="1"/>
  <c r="K34" i="1" s="1"/>
  <c r="I15" i="1"/>
  <c r="I16" i="1"/>
  <c r="I17" i="1"/>
  <c r="I18" i="1"/>
  <c r="I19" i="1"/>
  <c r="I20" i="1"/>
  <c r="I21" i="1"/>
  <c r="I22" i="1"/>
  <c r="I23" i="1"/>
  <c r="I24" i="1"/>
  <c r="I25" i="1"/>
  <c r="I26" i="1"/>
  <c r="I27" i="1"/>
  <c r="I28" i="1"/>
  <c r="I29" i="1"/>
  <c r="I30" i="1"/>
  <c r="I31" i="1"/>
  <c r="I32" i="1"/>
  <c r="I33" i="1"/>
  <c r="I34" i="1"/>
  <c r="I13" i="1"/>
  <c r="I14" i="1"/>
</calcChain>
</file>

<file path=xl/sharedStrings.xml><?xml version="1.0" encoding="utf-8"?>
<sst xmlns="http://schemas.openxmlformats.org/spreadsheetml/2006/main" count="126" uniqueCount="79">
  <si>
    <t>BPVŽ kodas</t>
  </si>
  <si>
    <t>Pirkimo dalies pavadinimas</t>
  </si>
  <si>
    <t>Charakteristikos, reikalavimai</t>
  </si>
  <si>
    <t>Mato vienetas</t>
  </si>
  <si>
    <t>33141000-0</t>
  </si>
  <si>
    <t>vnt.</t>
  </si>
  <si>
    <t>2000</t>
  </si>
  <si>
    <t>400</t>
  </si>
  <si>
    <t>50</t>
  </si>
  <si>
    <t>Foley tipo silikoninis kateteris Nr.1</t>
  </si>
  <si>
    <t>Foley tipo silikoninis kateteris Nr.2</t>
  </si>
  <si>
    <t>Foley tipo silikoninis kateteris Nr.3</t>
  </si>
  <si>
    <t>Foley tipo silikoninis kateteris Nr.4</t>
  </si>
  <si>
    <t>Dviejų kanalų,  pagamintas iš silikono arba lygiavertės medžiagos, su kietu balionėlio išpūtimo vožtuvu, Nelaton tipo galu,  skirtas ilgalaikiam naudojimui. Balionėlio talpa 5 ml- 15 ml, diametras 14Fr. Vienkartinis, sterilus.</t>
  </si>
  <si>
    <t>Dviejų kanalų,  pagamintas iš silikono arba lygiavertės medžiagos, su kietu balionėlio išpūtimo vožtuvu, Nelaton tipo galu,  skirtas ilgalaikiam naudojimui. Balionėlio talpa 30ml -50 ml, diametras 16Fr. Vienkartinis, sterilus.</t>
  </si>
  <si>
    <t>Dviejų kanalų,  pagamintas iš silikono arba lygiavertės medžiagos, su kietu balionėlio išpūtimo vožtuvu, Nelaton tipo galu,  skirtas ilgalaikiam naudojimui. Balionėlio talpa 30ml -50 ml, diametras 18Fr. Vienkartinis, sterilus.</t>
  </si>
  <si>
    <t>Dviejų kanalų,  pagamintas iš silikono arba lygiavertės medžiagos, su kietu balionėlio išpūtimo vožtuvu, Nelaton tipo galu,  skirtas ilgalaikiam naudojimui. Balionėlio talpa 30-50 ml, diametras 20Fr. Vienkartinis, sterilus.</t>
  </si>
  <si>
    <t>Zondas skrandžiui Nr.1</t>
  </si>
  <si>
    <t>Zondas skrandžiui Nr.2</t>
  </si>
  <si>
    <t>Zondas skrandžiui Nr.3</t>
  </si>
  <si>
    <t>Zondas skrandžiui Nr.4</t>
  </si>
  <si>
    <t>Zondas skrandžiui Nr.5</t>
  </si>
  <si>
    <t>Zondas skrandžiui Nr.6</t>
  </si>
  <si>
    <t>Zondas skrandžiui Nr.7</t>
  </si>
  <si>
    <t>Vienkartinis zondas skrandžiui 12Fr.</t>
  </si>
  <si>
    <t>Vienkartinis zondas skrandžiui 14Fr.</t>
  </si>
  <si>
    <t>Vienkartinis zondas skrandžiui 16Fr.</t>
  </si>
  <si>
    <t>Vienkartinis zondas skrandžiui 18Fr.</t>
  </si>
  <si>
    <t>Vienkartinis zondas skrandžiui 20Fr.</t>
  </si>
  <si>
    <t>Vienkartinis zondas skrandžiui 22Fr.</t>
  </si>
  <si>
    <t>Vienkartinis zondas skrandžiui 24Fr.</t>
  </si>
  <si>
    <t>200</t>
  </si>
  <si>
    <t>300</t>
  </si>
  <si>
    <t>Sodos tirpalas</t>
  </si>
  <si>
    <t>Sterilus, apirogeniškas, skaidrus, bespalvis 4 proc. sodos tirpalas maišose po 1000ml, tinkantis darbui su "Infomed HF-440-05" aparatais.</t>
  </si>
  <si>
    <t>Tirpalas Nr. 1</t>
  </si>
  <si>
    <t>Tirpalas Nr. 2</t>
  </si>
  <si>
    <t>Litras</t>
  </si>
  <si>
    <t>Fasuotė turi būti ne mažesnė kaip  5 l. Sudėtis: magnio 0,49-0,51 mmol/l; natrio 139-141 mmol/l; chlorido 105-107 mmol/l; laktato 2,9-3,1 mmol/l; bikarbonato 31-33 mmol/l. Skirta ilgalaikėms inkstų pakaitinėms terapijoms veno-veninei hemofiltracijai, hemodiafiltracijai ir hemodializei atlikti „Gambro“ gamintojo  „Prismaflex“ aparatais.</t>
  </si>
  <si>
    <t>Fasuotė turi būti ne maženė kaip  5 l. Sudėtis:  citrato 9,9-10,1 mmol/l; citrinos rūgšties 1,9-2,1 mmol/l; natrio 135-137 mmol/l; chlorido 105-107 mmol/l. Skirta ilgalaikėms inkstų pakaitinėms terapijoms veno-veninei hemofiltracijai, hemodiafiltracijai ir hemodializei atlikti „Gambro“ gamintojo  „Prismaflex“ aparatais.</t>
  </si>
  <si>
    <t>Vienkartinės kameros odos lopo mėginiams</t>
  </si>
  <si>
    <t>Priemonė skirta odos lopo testams atlikti. Juostelės klijuojamos pacientams ant odos. Juostelėje yra 10 kamerų (2x5). Kameros forma: apskritimas. Kameros vidinis diametras: 8 mm +-1mm. Kameros plotas: 50mm2, +- 1mm. Kameros tūris: ne mažiau 20ul. Testų juostelės pagamintos iš hipoalergiškos medžiagos. Juostelių kameros pagamintos iš aliuminio. Specialus, kameros dydžio filtrinis popierius skystiems haptenams. Kiekis pakuotėje ne daugiau 100 vnt.</t>
  </si>
  <si>
    <t>Trokaras retroperitoninei laparoskopijai 5mm</t>
  </si>
  <si>
    <t>Trokaras retroperitoninei laparoskopijai 10mm</t>
  </si>
  <si>
    <t>Vienkartinis, sterilus troakaras retroperitoninei laparoskopijai su integruotu balionų ir žiedų, 4,9-5,1mm x 69-71mm.</t>
  </si>
  <si>
    <t>Vienkartinis, sterilus troakaras retroperitoninei laparoskopijai su integruotu balionų ir žiedų, 9,9-10,1mm x 98-102mm.</t>
  </si>
  <si>
    <t>Vienkartiniai kvėpavimo kontūrai naudojami pacientui kvėpuojant radioaerozoliu</t>
  </si>
  <si>
    <t>Vienkartiniai kvėpavimo kontūrai pacientui, suderinami su radioaerozolio įpurškimo sistema "Smart Vent".</t>
  </si>
  <si>
    <t>Nosies spaustukai, tinkantys naudoti plaučių ventiliacijos scintigrafijos tyrimui</t>
  </si>
  <si>
    <t>Vienkartiniai nosies spaustukai, tinkantys užspausti nosį pacientui,  kvėpavimo radioaerozoliu metu</t>
  </si>
  <si>
    <t>Jungtys</t>
  </si>
  <si>
    <t>Jungtys suderinama su radioaerozolio įpurškimo sistema "Smart Vent".</t>
  </si>
  <si>
    <t>Sigmoidoskopo antgalis</t>
  </si>
  <si>
    <t>Vienkartinis antgalis suderinamas su "Welch Allyn" šviesolaidine endoskopų galvute ( kodas 36019 ), komplekte su obturatoriumi, laidus šviesai visame ilgyje, graduotas. Antgalio diametras 18-22mm, ilgis 240-260mm.</t>
  </si>
  <si>
    <t>Anoskopo antgalis</t>
  </si>
  <si>
    <t>Vienkartinis antgalis suderinamas su "Welch Allyn" šviesolaidine endoskopų galvute ( kodas 36019 ), komplekte su obturatoriumi, laidus šviesai visame ilgyje, graduotas. Antgalio diametras 18-22mm, ilgis 75-85mm.</t>
  </si>
  <si>
    <t>33692000-7</t>
  </si>
  <si>
    <t>33141200-2</t>
  </si>
  <si>
    <t>Maišas filtratui</t>
  </si>
  <si>
    <t>Vienkartinis maišas filtratui 9,5-10,5 ltr. prie "Fresenius Medical Care" hemofiltracijos aparato "MultiFiltrate".</t>
  </si>
  <si>
    <t>2.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</si>
  <si>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3. Prekių charakteristikoms patvirtinti tiekėjai privalo pateikti techninių duomenų lapą ar lygiavertį dokumentą.</t>
  </si>
  <si>
    <t>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</si>
  <si>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1. Prekių kokybė, žymėjimas, informacija vartotojui turi atitikti 93/42/EEC direktyvos  ir/ar  (ES) 2017/745  reglamento  reikalavimams. CE ženklinimas.</t>
  </si>
  <si>
    <t>TECHNINĖ SPECIFIKACIJA</t>
  </si>
  <si>
    <t>PRIEMONĖS HEMOFILTRACIJOS PROCEDŪROMS IR KITOS VIENKARTINĖS MEDICINOS PAGALBOS PRIEMONĖS (6136)</t>
  </si>
  <si>
    <t>SPS 1 priedas</t>
  </si>
  <si>
    <t>Preliminarus kiekis (18 mėn.)</t>
  </si>
  <si>
    <t>Mato vnt. įkainis, Eur be PVM</t>
  </si>
  <si>
    <t>PVM dydis %</t>
  </si>
  <si>
    <t>Mato vnt. įkainis, Eur su PVM</t>
  </si>
  <si>
    <t>Maksimali pasiūlymo (vertinamoji) kaina EUR su PVM</t>
  </si>
  <si>
    <t>Viso suma Eur be PVM</t>
  </si>
  <si>
    <t>Viso suma Eur su PVM</t>
  </si>
  <si>
    <t>Pirkimo dalies Nr.</t>
  </si>
  <si>
    <r>
      <rPr>
        <b/>
        <sz val="9"/>
        <rFont val="Times New Roman"/>
        <family val="1"/>
        <charset val="186"/>
      </rPr>
      <t>Siūlomos prekės charakteristikos*</t>
    </r>
    <r>
      <rPr>
        <sz val="9"/>
        <rFont val="Times New Roman"/>
        <family val="1"/>
        <charset val="186"/>
      </rPr>
      <t>. 
Dokumento (failo pavadinimas) ir gamintojo</t>
    </r>
    <r>
      <rPr>
        <b/>
        <sz val="9"/>
        <rFont val="Times New Roman"/>
        <family val="1"/>
        <charset val="186"/>
      </rPr>
      <t xml:space="preserve"> katalogo pusl. Nr</t>
    </r>
    <r>
      <rPr>
        <sz val="9"/>
        <rFont val="Times New Roman"/>
        <family val="1"/>
        <charset val="186"/>
      </rPr>
      <t xml:space="preserve">., kuriame yra siūlomus techninius parametrus patvirtinantys duomenys), </t>
    </r>
    <r>
      <rPr>
        <b/>
        <sz val="9"/>
        <rFont val="Times New Roman"/>
        <family val="1"/>
        <charset val="186"/>
      </rPr>
      <t>nuoroda į gamintojo interneto tinklalapį</t>
    </r>
    <r>
      <rPr>
        <sz val="9"/>
        <rFont val="Times New Roman"/>
        <family val="1"/>
        <charset val="186"/>
      </rPr>
      <t xml:space="preserve"> (jei toks yra, </t>
    </r>
    <r>
      <rPr>
        <u/>
        <sz val="9"/>
        <rFont val="Times New Roman"/>
        <family val="1"/>
        <charset val="186"/>
      </rPr>
      <t>nuoroda turi būti tiksli į konkrečią prekę</t>
    </r>
    <r>
      <rPr>
        <sz val="9"/>
        <rFont val="Times New Roman"/>
        <family val="1"/>
        <charset val="186"/>
      </rPr>
      <t xml:space="preserve">).
</t>
    </r>
    <r>
      <rPr>
        <b/>
        <sz val="9"/>
        <color rgb="FFFF0000"/>
        <rFont val="Times New Roman"/>
        <family val="1"/>
        <charset val="186"/>
      </rPr>
      <t>BŪTINA NURODYTI VISĄ PRAŠOMĄ INFORMACIJĄ</t>
    </r>
  </si>
  <si>
    <t>Vienkartiniai kvėpavimo kontūrai pacientui, suderinami su radioaerozolio įpurškimo sistema "Smart Vent". Instrukcija naudotojui.pdf 7 psl. Diagnostic Imaging Ltd, SV-C1 (2036070)</t>
  </si>
  <si>
    <t>Jungtys suderinama su radioaerozolio įpurškimo sistema "Smart Vent". Instrukcija naudotojui.pdf 7 psl. Diagnostic Imaging Ltd, SV-GC (2036071)</t>
  </si>
  <si>
    <t>Vienkartiniai nosies spaustukai, tinkantys užspausti nosį pacientui,  kvėpavimo radioaerozoliu metu. Instrukcija naudotojui.pdf 6 psl. Diagnostic Imaging Ltd, SV-NC (1435000)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</si>
</sst>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charset val="186"/>
      <scheme val="minor"/>
    </font>
    <font>
      <b/>
      <sz val="11"/>
      <color theme="1"/>
      <name val="Times New Roman"/>
      <family val="1"/>
      <charset val="186"/>
    </font>
    <font>
      <b/>
      <sz val="10"/>
      <name val="Times New Roman"/>
      <family val="1"/>
      <charset val="186"/>
    </font>
    <font>
      <sz val="11"/>
      <color theme="1"/>
      <name val="Times New Roman"/>
      <family val="1"/>
      <charset val="186"/>
    </font>
    <font>
      <sz val="11"/>
      <color rgb="FF000000"/>
      <name val="Times New Roman"/>
      <family val="1"/>
      <charset val="186"/>
    </font>
    <font>
      <sz val="12"/>
      <color theme="1"/>
      <name val="Times New Roman"/>
      <family val="1"/>
      <charset val="186"/>
    </font>
    <font>
      <b/>
      <sz val="10"/>
      <color theme="1"/>
      <name val="Times New Roman"/>
      <family val="1"/>
      <charset val="186"/>
    </font>
    <font>
      <sz val="9"/>
      <name val="Times New Roman"/>
      <family val="1"/>
      <charset val="186"/>
    </font>
    <font>
      <b/>
      <sz val="9"/>
      <name val="Times New Roman"/>
      <family val="1"/>
      <charset val="186"/>
    </font>
    <font>
      <u/>
      <sz val="9"/>
      <name val="Times New Roman"/>
      <family val="1"/>
      <charset val="186"/>
    </font>
    <font>
      <b/>
      <sz val="9"/>
      <color rgb="FFFF0000"/>
      <name val="Times New Roman"/>
      <family val="1"/>
      <charset val="186"/>
    </font>
    <font>
      <b/>
      <sz val="9"/>
      <color theme="1"/>
      <name val="Times New Roman"/>
      <family val="1"/>
      <charset val="186"/>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9">
    <xf numFmtId="0" fontId="0" fillId="0" borderId="0" xfId="0"/>
    <xf numFmtId="0" fontId="4"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top" wrapText="1"/>
    </xf>
    <xf numFmtId="0" fontId="0" fillId="0" borderId="1" xfId="0"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top"/>
    </xf>
    <xf numFmtId="0" fontId="0" fillId="0" borderId="0" xfId="0" applyAlignment="1">
      <alignment horizontal="center" vertical="top"/>
    </xf>
    <xf numFmtId="0" fontId="6" fillId="0" borderId="1" xfId="0" applyFont="1" applyBorder="1" applyAlignment="1">
      <alignment horizontal="center" vertical="top" wrapText="1"/>
    </xf>
    <xf numFmtId="2" fontId="4"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49" fontId="2" fillId="0" borderId="1" xfId="0" applyNumberFormat="1" applyFont="1" applyBorder="1" applyAlignment="1">
      <alignment horizontal="center" vertical="top" wrapText="1"/>
    </xf>
    <xf numFmtId="2" fontId="7" fillId="0" borderId="1" xfId="0" applyNumberFormat="1" applyFont="1" applyBorder="1" applyAlignment="1">
      <alignment horizontal="center" vertical="top" wrapText="1"/>
    </xf>
    <xf numFmtId="4" fontId="2" fillId="0" borderId="1" xfId="0" applyNumberFormat="1" applyFont="1" applyBorder="1" applyAlignment="1">
      <alignment horizontal="center" vertical="top" wrapText="1"/>
    </xf>
    <xf numFmtId="0" fontId="0" fillId="0" borderId="0" xfId="0" applyAlignment="1">
      <alignment vertical="top"/>
    </xf>
    <xf numFmtId="0" fontId="11"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0" xfId="0" applyFont="1" applyAlignment="1">
      <alignment horizontal="center" vertical="top"/>
    </xf>
    <xf numFmtId="0" fontId="3" fillId="0" borderId="0" xfId="0" applyFont="1"/>
    <xf numFmtId="0" fontId="5" fillId="0" borderId="0" xfId="0" applyFont="1" applyAlignment="1">
      <alignment horizontal="left" vertical="top" wrapText="1"/>
    </xf>
    <xf numFmtId="0" fontId="1" fillId="0" borderId="0" xfId="0" applyFont="1" applyAlignment="1">
      <alignment horizontal="center" vertical="top"/>
    </xf>
    <xf numFmtId="0" fontId="3"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76D1-5AA6-4A2A-80D1-71F2A1EF9335}">
  <sheetPr>
    <pageSetUpPr fitToPage="1"/>
  </sheetPr>
  <dimension ref="A1:M34"/>
  <sheetViews>
    <sheetView tabSelected="1" topLeftCell="B26" workbookViewId="0">
      <selection activeCell="L41" sqref="L41"/>
    </sheetView>
  </sheetViews>
  <sheetFormatPr defaultRowHeight="14.5" x14ac:dyDescent="0.35"/>
  <cols>
    <col min="1" max="1" width="8.1796875" style="13" customWidth="1"/>
    <col min="2" max="2" width="13.7265625" customWidth="1"/>
    <col min="3" max="3" width="30.81640625" customWidth="1"/>
    <col min="4" max="4" width="99.453125" customWidth="1"/>
    <col min="6" max="6" width="11.81640625" customWidth="1"/>
    <col min="7" max="7" width="10.453125" customWidth="1"/>
    <col min="9" max="9" width="10.26953125" customWidth="1"/>
    <col min="10" max="11" width="12.54296875" customWidth="1"/>
    <col min="12" max="12" width="33.7265625" customWidth="1"/>
    <col min="13" max="13" width="14.7265625" customWidth="1"/>
  </cols>
  <sheetData>
    <row r="1" spans="1:13" s="25" customFormat="1" ht="14" x14ac:dyDescent="0.3">
      <c r="A1" s="24"/>
      <c r="E1" s="25" t="s">
        <v>66</v>
      </c>
    </row>
    <row r="2" spans="1:13" s="25" customFormat="1" ht="14" x14ac:dyDescent="0.3">
      <c r="A2" s="27" t="s">
        <v>64</v>
      </c>
      <c r="B2" s="27"/>
      <c r="C2" s="27"/>
      <c r="D2" s="27"/>
    </row>
    <row r="3" spans="1:13" s="25" customFormat="1" ht="14" x14ac:dyDescent="0.3">
      <c r="A3" s="27" t="s">
        <v>65</v>
      </c>
      <c r="B3" s="27"/>
      <c r="C3" s="27"/>
      <c r="D3" s="27"/>
    </row>
    <row r="4" spans="1:13" s="25" customFormat="1" ht="14" x14ac:dyDescent="0.3">
      <c r="A4" s="24"/>
    </row>
    <row r="5" spans="1:13" s="25" customFormat="1" ht="14" x14ac:dyDescent="0.3">
      <c r="A5" s="24"/>
    </row>
    <row r="6" spans="1:13" s="25" customFormat="1" ht="15" customHeight="1" x14ac:dyDescent="0.3">
      <c r="A6" s="28" t="s">
        <v>63</v>
      </c>
      <c r="B6" s="28"/>
      <c r="C6" s="28"/>
      <c r="D6" s="28"/>
    </row>
    <row r="7" spans="1:13" s="25" customFormat="1" ht="30" customHeight="1" x14ac:dyDescent="0.3">
      <c r="A7" s="28" t="s">
        <v>60</v>
      </c>
      <c r="B7" s="28"/>
      <c r="C7" s="28"/>
      <c r="D7" s="28"/>
    </row>
    <row r="8" spans="1:13" s="25" customFormat="1" ht="15" customHeight="1" x14ac:dyDescent="0.3">
      <c r="A8" s="28" t="s">
        <v>61</v>
      </c>
      <c r="B8" s="28"/>
      <c r="C8" s="28"/>
      <c r="D8" s="28"/>
    </row>
    <row r="9" spans="1:13" s="25" customFormat="1" ht="156.75" customHeight="1" x14ac:dyDescent="0.3">
      <c r="A9" s="28" t="s">
        <v>62</v>
      </c>
      <c r="B9" s="28"/>
      <c r="C9" s="28"/>
      <c r="D9" s="28"/>
    </row>
    <row r="10" spans="1:13" s="25" customFormat="1" ht="15" customHeight="1" x14ac:dyDescent="0.3">
      <c r="A10" s="28"/>
      <c r="B10" s="28"/>
      <c r="C10" s="28"/>
      <c r="D10" s="28"/>
    </row>
    <row r="11" spans="1:13" s="21" customFormat="1" ht="113.25" customHeight="1" x14ac:dyDescent="0.35">
      <c r="A11" s="22" t="s">
        <v>74</v>
      </c>
      <c r="B11" s="16" t="s">
        <v>0</v>
      </c>
      <c r="C11" s="17" t="s">
        <v>1</v>
      </c>
      <c r="D11" s="17" t="s">
        <v>2</v>
      </c>
      <c r="E11" s="16" t="s">
        <v>3</v>
      </c>
      <c r="F11" s="18" t="s">
        <v>67</v>
      </c>
      <c r="G11" s="14" t="s">
        <v>68</v>
      </c>
      <c r="H11" s="14" t="s">
        <v>69</v>
      </c>
      <c r="I11" s="14" t="s">
        <v>70</v>
      </c>
      <c r="J11" s="14" t="s">
        <v>72</v>
      </c>
      <c r="K11" s="14" t="s">
        <v>73</v>
      </c>
      <c r="L11" s="19" t="s">
        <v>75</v>
      </c>
      <c r="M11" s="20" t="s">
        <v>71</v>
      </c>
    </row>
    <row r="12" spans="1:13" ht="28" x14ac:dyDescent="0.35">
      <c r="A12" s="23">
        <v>1</v>
      </c>
      <c r="B12" s="1" t="s">
        <v>56</v>
      </c>
      <c r="C12" s="2" t="s">
        <v>33</v>
      </c>
      <c r="D12" s="2" t="s">
        <v>34</v>
      </c>
      <c r="E12" s="3" t="s">
        <v>37</v>
      </c>
      <c r="F12" s="7" t="s">
        <v>6</v>
      </c>
      <c r="G12" s="4"/>
      <c r="H12" s="5">
        <v>5</v>
      </c>
      <c r="I12" s="15">
        <f>G12*1.05</f>
        <v>0</v>
      </c>
      <c r="J12" s="6">
        <f t="shared" ref="J12:J17" si="0">F12*G12</f>
        <v>0</v>
      </c>
      <c r="K12" s="6">
        <f>J12*1.05</f>
        <v>0</v>
      </c>
      <c r="L12" s="6"/>
      <c r="M12" s="6">
        <v>23100</v>
      </c>
    </row>
    <row r="13" spans="1:13" ht="42" x14ac:dyDescent="0.35">
      <c r="A13" s="23">
        <v>2</v>
      </c>
      <c r="B13" s="1" t="s">
        <v>56</v>
      </c>
      <c r="C13" s="2" t="s">
        <v>35</v>
      </c>
      <c r="D13" s="2" t="s">
        <v>38</v>
      </c>
      <c r="E13" s="3" t="s">
        <v>37</v>
      </c>
      <c r="F13" s="7">
        <v>5460</v>
      </c>
      <c r="G13" s="4"/>
      <c r="H13" s="5">
        <v>5</v>
      </c>
      <c r="I13" s="15">
        <f t="shared" ref="I13:I34" si="1">G13*1.05</f>
        <v>0</v>
      </c>
      <c r="J13" s="6">
        <f t="shared" si="0"/>
        <v>0</v>
      </c>
      <c r="K13" s="6">
        <f>J13*1.05</f>
        <v>0</v>
      </c>
      <c r="L13" s="6"/>
      <c r="M13" s="6">
        <v>17199.000000000004</v>
      </c>
    </row>
    <row r="14" spans="1:13" ht="42" x14ac:dyDescent="0.35">
      <c r="A14" s="23">
        <v>3</v>
      </c>
      <c r="B14" s="1" t="s">
        <v>56</v>
      </c>
      <c r="C14" s="2" t="s">
        <v>36</v>
      </c>
      <c r="D14" s="2" t="s">
        <v>39</v>
      </c>
      <c r="E14" s="3" t="s">
        <v>37</v>
      </c>
      <c r="F14" s="7">
        <v>5400</v>
      </c>
      <c r="G14" s="4"/>
      <c r="H14" s="5">
        <v>5</v>
      </c>
      <c r="I14" s="15">
        <f>G14*1.05</f>
        <v>0</v>
      </c>
      <c r="J14" s="6">
        <f t="shared" si="0"/>
        <v>0</v>
      </c>
      <c r="K14" s="6">
        <f>J14*1.05</f>
        <v>0</v>
      </c>
      <c r="L14" s="6"/>
      <c r="M14" s="6">
        <v>15938.999370000001</v>
      </c>
    </row>
    <row r="15" spans="1:13" ht="28" x14ac:dyDescent="0.35">
      <c r="A15" s="23">
        <v>4</v>
      </c>
      <c r="B15" s="8" t="s">
        <v>57</v>
      </c>
      <c r="C15" s="2" t="s">
        <v>9</v>
      </c>
      <c r="D15" s="2" t="s">
        <v>13</v>
      </c>
      <c r="E15" s="9" t="s">
        <v>5</v>
      </c>
      <c r="F15" s="11" t="s">
        <v>8</v>
      </c>
      <c r="G15" s="10"/>
      <c r="H15" s="5">
        <v>5</v>
      </c>
      <c r="I15" s="15">
        <f t="shared" si="1"/>
        <v>0</v>
      </c>
      <c r="J15" s="6">
        <f t="shared" si="0"/>
        <v>0</v>
      </c>
      <c r="K15" s="6">
        <f>J15*1.05</f>
        <v>0</v>
      </c>
      <c r="L15" s="10"/>
      <c r="M15" s="10">
        <v>105</v>
      </c>
    </row>
    <row r="16" spans="1:13" ht="28" x14ac:dyDescent="0.35">
      <c r="A16" s="23">
        <v>5</v>
      </c>
      <c r="B16" s="8" t="s">
        <v>57</v>
      </c>
      <c r="C16" s="2" t="s">
        <v>10</v>
      </c>
      <c r="D16" s="2" t="s">
        <v>14</v>
      </c>
      <c r="E16" s="9" t="s">
        <v>5</v>
      </c>
      <c r="F16" s="11" t="s">
        <v>8</v>
      </c>
      <c r="G16" s="10"/>
      <c r="H16" s="5">
        <v>5</v>
      </c>
      <c r="I16" s="15">
        <f t="shared" si="1"/>
        <v>0</v>
      </c>
      <c r="J16" s="6">
        <f t="shared" si="0"/>
        <v>0</v>
      </c>
      <c r="K16" s="6">
        <f t="shared" ref="K16:K34" si="2">J16*1.05</f>
        <v>0</v>
      </c>
      <c r="L16" s="10"/>
      <c r="M16" s="10">
        <v>105</v>
      </c>
    </row>
    <row r="17" spans="1:13" ht="28" x14ac:dyDescent="0.35">
      <c r="A17" s="23">
        <v>6</v>
      </c>
      <c r="B17" s="8" t="s">
        <v>57</v>
      </c>
      <c r="C17" s="2" t="s">
        <v>11</v>
      </c>
      <c r="D17" s="2" t="s">
        <v>15</v>
      </c>
      <c r="E17" s="9" t="s">
        <v>5</v>
      </c>
      <c r="F17" s="11" t="s">
        <v>8</v>
      </c>
      <c r="G17" s="10"/>
      <c r="H17" s="5">
        <v>5</v>
      </c>
      <c r="I17" s="15">
        <f t="shared" si="1"/>
        <v>0</v>
      </c>
      <c r="J17" s="6">
        <f t="shared" si="0"/>
        <v>0</v>
      </c>
      <c r="K17" s="6">
        <f t="shared" si="2"/>
        <v>0</v>
      </c>
      <c r="L17" s="10"/>
      <c r="M17" s="10">
        <v>105</v>
      </c>
    </row>
    <row r="18" spans="1:13" ht="30" customHeight="1" x14ac:dyDescent="0.35">
      <c r="A18" s="23">
        <v>7</v>
      </c>
      <c r="B18" s="8" t="s">
        <v>57</v>
      </c>
      <c r="C18" s="2" t="s">
        <v>12</v>
      </c>
      <c r="D18" s="2" t="s">
        <v>16</v>
      </c>
      <c r="E18" s="9" t="s">
        <v>5</v>
      </c>
      <c r="F18" s="11" t="s">
        <v>8</v>
      </c>
      <c r="G18" s="10"/>
      <c r="H18" s="5">
        <v>5</v>
      </c>
      <c r="I18" s="15">
        <f t="shared" si="1"/>
        <v>0</v>
      </c>
      <c r="J18" s="6">
        <f t="shared" ref="J18:J34" si="3">F18*G18</f>
        <v>0</v>
      </c>
      <c r="K18" s="6">
        <f t="shared" si="2"/>
        <v>0</v>
      </c>
      <c r="L18" s="10"/>
      <c r="M18" s="10">
        <v>105</v>
      </c>
    </row>
    <row r="19" spans="1:13" x14ac:dyDescent="0.35">
      <c r="A19" s="23">
        <v>8</v>
      </c>
      <c r="B19" s="8" t="s">
        <v>4</v>
      </c>
      <c r="C19" s="2" t="s">
        <v>17</v>
      </c>
      <c r="D19" s="2" t="s">
        <v>24</v>
      </c>
      <c r="E19" s="9" t="s">
        <v>5</v>
      </c>
      <c r="F19" s="11" t="s">
        <v>31</v>
      </c>
      <c r="G19" s="10"/>
      <c r="H19" s="5">
        <v>5</v>
      </c>
      <c r="I19" s="15">
        <f t="shared" si="1"/>
        <v>0</v>
      </c>
      <c r="J19" s="6">
        <f t="shared" si="3"/>
        <v>0</v>
      </c>
      <c r="K19" s="6">
        <f t="shared" si="2"/>
        <v>0</v>
      </c>
      <c r="L19" s="10"/>
      <c r="M19" s="10">
        <v>63</v>
      </c>
    </row>
    <row r="20" spans="1:13" x14ac:dyDescent="0.35">
      <c r="A20" s="23">
        <v>9</v>
      </c>
      <c r="B20" s="8" t="s">
        <v>4</v>
      </c>
      <c r="C20" s="2" t="s">
        <v>18</v>
      </c>
      <c r="D20" s="2" t="s">
        <v>25</v>
      </c>
      <c r="E20" s="9" t="s">
        <v>5</v>
      </c>
      <c r="F20" s="11" t="s">
        <v>7</v>
      </c>
      <c r="G20" s="10"/>
      <c r="H20" s="5">
        <v>5</v>
      </c>
      <c r="I20" s="15">
        <f t="shared" si="1"/>
        <v>0</v>
      </c>
      <c r="J20" s="6">
        <f t="shared" si="3"/>
        <v>0</v>
      </c>
      <c r="K20" s="6">
        <f t="shared" si="2"/>
        <v>0</v>
      </c>
      <c r="L20" s="10"/>
      <c r="M20" s="10">
        <v>126</v>
      </c>
    </row>
    <row r="21" spans="1:13" x14ac:dyDescent="0.35">
      <c r="A21" s="23">
        <v>10</v>
      </c>
      <c r="B21" s="8" t="s">
        <v>4</v>
      </c>
      <c r="C21" s="2" t="s">
        <v>19</v>
      </c>
      <c r="D21" s="2" t="s">
        <v>26</v>
      </c>
      <c r="E21" s="9" t="s">
        <v>5</v>
      </c>
      <c r="F21" s="11">
        <v>1750</v>
      </c>
      <c r="G21" s="10"/>
      <c r="H21" s="5">
        <v>5</v>
      </c>
      <c r="I21" s="15">
        <f t="shared" si="1"/>
        <v>0</v>
      </c>
      <c r="J21" s="6">
        <f t="shared" si="3"/>
        <v>0</v>
      </c>
      <c r="K21" s="6">
        <f t="shared" si="2"/>
        <v>0</v>
      </c>
      <c r="L21" s="10"/>
      <c r="M21" s="10">
        <v>551.25</v>
      </c>
    </row>
    <row r="22" spans="1:13" x14ac:dyDescent="0.35">
      <c r="A22" s="23">
        <v>11</v>
      </c>
      <c r="B22" s="8" t="s">
        <v>4</v>
      </c>
      <c r="C22" s="2" t="s">
        <v>20</v>
      </c>
      <c r="D22" s="2" t="s">
        <v>27</v>
      </c>
      <c r="E22" s="9" t="s">
        <v>5</v>
      </c>
      <c r="F22" s="11" t="s">
        <v>6</v>
      </c>
      <c r="G22" s="10"/>
      <c r="H22" s="5">
        <v>5</v>
      </c>
      <c r="I22" s="15">
        <f t="shared" si="1"/>
        <v>0</v>
      </c>
      <c r="J22" s="6">
        <f t="shared" si="3"/>
        <v>0</v>
      </c>
      <c r="K22" s="6">
        <f t="shared" si="2"/>
        <v>0</v>
      </c>
      <c r="L22" s="10"/>
      <c r="M22" s="10">
        <v>630</v>
      </c>
    </row>
    <row r="23" spans="1:13" x14ac:dyDescent="0.35">
      <c r="A23" s="23">
        <v>12</v>
      </c>
      <c r="B23" s="8" t="s">
        <v>4</v>
      </c>
      <c r="C23" s="2" t="s">
        <v>21</v>
      </c>
      <c r="D23" s="2" t="s">
        <v>28</v>
      </c>
      <c r="E23" s="9" t="s">
        <v>5</v>
      </c>
      <c r="F23" s="11" t="s">
        <v>32</v>
      </c>
      <c r="G23" s="10"/>
      <c r="H23" s="5">
        <v>5</v>
      </c>
      <c r="I23" s="15">
        <f t="shared" si="1"/>
        <v>0</v>
      </c>
      <c r="J23" s="6">
        <f t="shared" si="3"/>
        <v>0</v>
      </c>
      <c r="K23" s="6">
        <f t="shared" si="2"/>
        <v>0</v>
      </c>
      <c r="L23" s="10"/>
      <c r="M23" s="10">
        <v>110.25</v>
      </c>
    </row>
    <row r="24" spans="1:13" x14ac:dyDescent="0.35">
      <c r="A24" s="23">
        <v>13</v>
      </c>
      <c r="B24" s="8" t="s">
        <v>4</v>
      </c>
      <c r="C24" s="2" t="s">
        <v>22</v>
      </c>
      <c r="D24" s="2" t="s">
        <v>29</v>
      </c>
      <c r="E24" s="9" t="s">
        <v>5</v>
      </c>
      <c r="F24" s="11" t="s">
        <v>32</v>
      </c>
      <c r="G24" s="10"/>
      <c r="H24" s="5">
        <v>5</v>
      </c>
      <c r="I24" s="15">
        <f t="shared" si="1"/>
        <v>0</v>
      </c>
      <c r="J24" s="6">
        <f t="shared" si="3"/>
        <v>0</v>
      </c>
      <c r="K24" s="6">
        <f t="shared" si="2"/>
        <v>0</v>
      </c>
      <c r="L24" s="10"/>
      <c r="M24" s="10">
        <v>110.25</v>
      </c>
    </row>
    <row r="25" spans="1:13" x14ac:dyDescent="0.35">
      <c r="A25" s="23">
        <v>14</v>
      </c>
      <c r="B25" s="8" t="s">
        <v>4</v>
      </c>
      <c r="C25" s="2" t="s">
        <v>23</v>
      </c>
      <c r="D25" s="2" t="s">
        <v>30</v>
      </c>
      <c r="E25" s="9" t="s">
        <v>5</v>
      </c>
      <c r="F25" s="11" t="s">
        <v>32</v>
      </c>
      <c r="G25" s="10"/>
      <c r="H25" s="5">
        <v>5</v>
      </c>
      <c r="I25" s="15">
        <f t="shared" si="1"/>
        <v>0</v>
      </c>
      <c r="J25" s="6">
        <f t="shared" si="3"/>
        <v>0</v>
      </c>
      <c r="K25" s="6">
        <f t="shared" si="2"/>
        <v>0</v>
      </c>
      <c r="L25" s="10"/>
      <c r="M25" s="10">
        <v>110.25</v>
      </c>
    </row>
    <row r="26" spans="1:13" ht="63.75" customHeight="1" x14ac:dyDescent="0.35">
      <c r="A26" s="23">
        <v>15</v>
      </c>
      <c r="B26" s="8" t="s">
        <v>4</v>
      </c>
      <c r="C26" s="2" t="s">
        <v>40</v>
      </c>
      <c r="D26" s="2" t="s">
        <v>41</v>
      </c>
      <c r="E26" s="9" t="s">
        <v>5</v>
      </c>
      <c r="F26" s="11">
        <v>4000</v>
      </c>
      <c r="G26" s="10"/>
      <c r="H26" s="5">
        <v>5</v>
      </c>
      <c r="I26" s="15">
        <f t="shared" si="1"/>
        <v>0</v>
      </c>
      <c r="J26" s="6">
        <f t="shared" si="3"/>
        <v>0</v>
      </c>
      <c r="K26" s="6">
        <f t="shared" si="2"/>
        <v>0</v>
      </c>
      <c r="L26" s="10"/>
      <c r="M26" s="10">
        <v>5499.8790000000008</v>
      </c>
    </row>
    <row r="27" spans="1:13" ht="28" x14ac:dyDescent="0.35">
      <c r="A27" s="23">
        <v>16</v>
      </c>
      <c r="B27" s="8" t="s">
        <v>4</v>
      </c>
      <c r="C27" s="2" t="s">
        <v>52</v>
      </c>
      <c r="D27" s="2" t="s">
        <v>53</v>
      </c>
      <c r="E27" s="9" t="s">
        <v>5</v>
      </c>
      <c r="F27" s="11">
        <v>1500</v>
      </c>
      <c r="G27" s="10"/>
      <c r="H27" s="5">
        <v>5</v>
      </c>
      <c r="I27" s="15">
        <f t="shared" si="1"/>
        <v>0</v>
      </c>
      <c r="J27" s="6">
        <f t="shared" si="3"/>
        <v>0</v>
      </c>
      <c r="K27" s="6">
        <f t="shared" si="2"/>
        <v>0</v>
      </c>
      <c r="L27" s="10"/>
      <c r="M27" s="10">
        <v>4567.5</v>
      </c>
    </row>
    <row r="28" spans="1:13" ht="28" x14ac:dyDescent="0.35">
      <c r="A28" s="23">
        <v>17</v>
      </c>
      <c r="B28" s="8" t="s">
        <v>4</v>
      </c>
      <c r="C28" s="2" t="s">
        <v>54</v>
      </c>
      <c r="D28" s="2" t="s">
        <v>55</v>
      </c>
      <c r="E28" s="9" t="s">
        <v>5</v>
      </c>
      <c r="F28" s="11">
        <v>600</v>
      </c>
      <c r="G28" s="10"/>
      <c r="H28" s="5">
        <v>5</v>
      </c>
      <c r="I28" s="15">
        <f t="shared" si="1"/>
        <v>0</v>
      </c>
      <c r="J28" s="6">
        <f t="shared" si="3"/>
        <v>0</v>
      </c>
      <c r="K28" s="6">
        <f t="shared" si="2"/>
        <v>0</v>
      </c>
      <c r="L28" s="10"/>
      <c r="M28" s="10">
        <v>1833.3063000000002</v>
      </c>
    </row>
    <row r="29" spans="1:13" ht="28" x14ac:dyDescent="0.35">
      <c r="A29" s="23">
        <v>18</v>
      </c>
      <c r="B29" s="8" t="s">
        <v>4</v>
      </c>
      <c r="C29" s="2" t="s">
        <v>42</v>
      </c>
      <c r="D29" s="2" t="s">
        <v>44</v>
      </c>
      <c r="E29" s="9" t="s">
        <v>5</v>
      </c>
      <c r="F29" s="11">
        <v>150</v>
      </c>
      <c r="G29" s="10"/>
      <c r="H29" s="5">
        <v>5</v>
      </c>
      <c r="I29" s="15">
        <f t="shared" si="1"/>
        <v>0</v>
      </c>
      <c r="J29" s="6">
        <f t="shared" si="3"/>
        <v>0</v>
      </c>
      <c r="K29" s="6">
        <f t="shared" si="2"/>
        <v>0</v>
      </c>
      <c r="L29" s="10"/>
      <c r="M29" s="10">
        <v>5670</v>
      </c>
    </row>
    <row r="30" spans="1:13" ht="28" x14ac:dyDescent="0.35">
      <c r="A30" s="23">
        <v>19</v>
      </c>
      <c r="B30" s="8" t="s">
        <v>4</v>
      </c>
      <c r="C30" s="2" t="s">
        <v>43</v>
      </c>
      <c r="D30" s="2" t="s">
        <v>45</v>
      </c>
      <c r="E30" s="9" t="s">
        <v>5</v>
      </c>
      <c r="F30" s="11">
        <v>150</v>
      </c>
      <c r="G30" s="10"/>
      <c r="H30" s="5">
        <v>5</v>
      </c>
      <c r="I30" s="15">
        <f t="shared" si="1"/>
        <v>0</v>
      </c>
      <c r="J30" s="6">
        <f t="shared" si="3"/>
        <v>0</v>
      </c>
      <c r="K30" s="6">
        <f t="shared" si="2"/>
        <v>0</v>
      </c>
      <c r="L30" s="10"/>
      <c r="M30" s="10">
        <v>6930</v>
      </c>
    </row>
    <row r="31" spans="1:13" ht="84" x14ac:dyDescent="0.35">
      <c r="A31" s="8">
        <v>20</v>
      </c>
      <c r="B31" s="8" t="s">
        <v>4</v>
      </c>
      <c r="C31" s="2" t="s">
        <v>46</v>
      </c>
      <c r="D31" s="2" t="s">
        <v>47</v>
      </c>
      <c r="E31" s="11" t="s">
        <v>5</v>
      </c>
      <c r="F31" s="11">
        <v>100</v>
      </c>
      <c r="G31" s="10">
        <v>49</v>
      </c>
      <c r="H31" s="5">
        <v>5</v>
      </c>
      <c r="I31" s="15">
        <f t="shared" si="1"/>
        <v>51.45</v>
      </c>
      <c r="J31" s="6">
        <f t="shared" si="3"/>
        <v>4900</v>
      </c>
      <c r="K31" s="6">
        <f t="shared" si="2"/>
        <v>5145</v>
      </c>
      <c r="L31" s="2" t="s">
        <v>76</v>
      </c>
      <c r="M31" s="10">
        <v>5145</v>
      </c>
    </row>
    <row r="32" spans="1:13" ht="93" x14ac:dyDescent="0.35">
      <c r="A32" s="8">
        <v>21</v>
      </c>
      <c r="B32" s="8" t="s">
        <v>4</v>
      </c>
      <c r="C32" s="2" t="s">
        <v>48</v>
      </c>
      <c r="D32" s="12" t="s">
        <v>49</v>
      </c>
      <c r="E32" s="11" t="s">
        <v>5</v>
      </c>
      <c r="F32" s="11">
        <v>100</v>
      </c>
      <c r="G32" s="10">
        <v>3</v>
      </c>
      <c r="H32" s="5">
        <v>5</v>
      </c>
      <c r="I32" s="15">
        <f t="shared" si="1"/>
        <v>3.1500000000000004</v>
      </c>
      <c r="J32" s="6">
        <f t="shared" si="3"/>
        <v>300</v>
      </c>
      <c r="K32" s="6">
        <f t="shared" si="2"/>
        <v>315</v>
      </c>
      <c r="L32" s="26" t="s">
        <v>78</v>
      </c>
      <c r="M32" s="10">
        <v>315</v>
      </c>
    </row>
    <row r="33" spans="1:13" ht="70" x14ac:dyDescent="0.35">
      <c r="A33" s="8">
        <v>22</v>
      </c>
      <c r="B33" s="8" t="s">
        <v>4</v>
      </c>
      <c r="C33" s="2" t="s">
        <v>50</v>
      </c>
      <c r="D33" s="2" t="s">
        <v>51</v>
      </c>
      <c r="E33" s="11" t="s">
        <v>5</v>
      </c>
      <c r="F33" s="11">
        <v>50</v>
      </c>
      <c r="G33" s="10">
        <v>8</v>
      </c>
      <c r="H33" s="5">
        <v>5</v>
      </c>
      <c r="I33" s="15">
        <f t="shared" si="1"/>
        <v>8.4</v>
      </c>
      <c r="J33" s="6">
        <f t="shared" si="3"/>
        <v>400</v>
      </c>
      <c r="K33" s="6">
        <f t="shared" si="2"/>
        <v>420</v>
      </c>
      <c r="L33" s="2" t="s">
        <v>77</v>
      </c>
      <c r="M33" s="10">
        <v>420</v>
      </c>
    </row>
    <row r="34" spans="1:13" x14ac:dyDescent="0.35">
      <c r="A34" s="8">
        <v>23</v>
      </c>
      <c r="B34" s="8" t="s">
        <v>4</v>
      </c>
      <c r="C34" s="2" t="s">
        <v>58</v>
      </c>
      <c r="D34" s="2" t="s">
        <v>59</v>
      </c>
      <c r="E34" s="11" t="s">
        <v>5</v>
      </c>
      <c r="F34" s="11">
        <v>160</v>
      </c>
      <c r="G34" s="10"/>
      <c r="H34" s="5">
        <v>5</v>
      </c>
      <c r="I34" s="15">
        <f t="shared" si="1"/>
        <v>0</v>
      </c>
      <c r="J34" s="6">
        <f t="shared" si="3"/>
        <v>0</v>
      </c>
      <c r="K34" s="6">
        <f t="shared" si="2"/>
        <v>0</v>
      </c>
      <c r="L34" s="10"/>
      <c r="M34" s="10">
        <v>2100</v>
      </c>
    </row>
  </sheetData>
  <mergeCells count="7">
    <mergeCell ref="A2:D2"/>
    <mergeCell ref="A3:D3"/>
    <mergeCell ref="A6:D6"/>
    <mergeCell ref="A10:D10"/>
    <mergeCell ref="A8:D8"/>
    <mergeCell ref="A7:D7"/>
    <mergeCell ref="A9:D9"/>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2023-07-20T10:41:08Z</cp:lastPrinted>
  <dcterms:created xsi:type="dcterms:W3CDTF">2023-05-22T07:59:50Z</dcterms:created>
  <dcterms:modified xsi:type="dcterms:W3CDTF">2023-08-08T12:42:34Z</dcterms:modified>
</cp:coreProperties>
</file>