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Darbas\Pirkimai\Santa\2022 09 12 Remontas\"/>
    </mc:Choice>
  </mc:AlternateContent>
  <xr:revisionPtr revIDLastSave="0" documentId="8_{5ACD4649-555E-4D78-A903-F6BE88E41DEB}" xr6:coauthVersionLast="47" xr6:coauthVersionMax="47" xr10:uidLastSave="{00000000-0000-0000-0000-000000000000}"/>
  <bookViews>
    <workbookView xWindow="-90" yWindow="-90" windowWidth="19380" windowHeight="10260" xr2:uid="{77B75941-B7B8-4784-A2AA-15DA8EAE34D1}"/>
  </bookViews>
  <sheets>
    <sheet name="Sheet1" sheetId="2"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83" i="2" l="1"/>
  <c r="H85" i="2" s="1"/>
  <c r="H8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52" i="2"/>
  <c r="B95" i="2"/>
  <c r="B96" i="2" s="1"/>
  <c r="B97" i="2" s="1"/>
  <c r="B98" i="2" s="1"/>
  <c r="B99" i="2" s="1"/>
  <c r="B100" i="2" s="1"/>
  <c r="B101" i="2" s="1"/>
  <c r="B102" i="2" s="1"/>
  <c r="B103" i="2" s="1"/>
  <c r="B104" i="2" s="1"/>
  <c r="B105" i="2" s="1"/>
  <c r="B106" i="2" s="1"/>
  <c r="B107" i="2" s="1"/>
  <c r="B108" i="2" s="1"/>
  <c r="B109" i="2" s="1"/>
  <c r="B110" i="2" s="1"/>
  <c r="B111" i="2" s="1"/>
  <c r="B112" i="2" s="1"/>
  <c r="B113" i="2" s="1"/>
  <c r="B114" i="2" s="1"/>
  <c r="B115" i="2" s="1"/>
</calcChain>
</file>

<file path=xl/sharedStrings.xml><?xml version="1.0" encoding="utf-8"?>
<sst xmlns="http://schemas.openxmlformats.org/spreadsheetml/2006/main" count="279" uniqueCount="211">
  <si>
    <t>Reikalavimai</t>
  </si>
  <si>
    <t>Reikalavimus įrodantys dokumentai</t>
  </si>
  <si>
    <t>Techninė specifikacija</t>
  </si>
  <si>
    <t>Eil. Nr.</t>
  </si>
  <si>
    <t>SPS priedas Nr. 1</t>
  </si>
  <si>
    <t>Siūlomos prekės gamintojo pavadinimas, šalis, prekės kodas (jeigu yra)</t>
  </si>
  <si>
    <t>PVM (        %) suma</t>
  </si>
  <si>
    <r>
      <rPr>
        <b/>
        <sz val="11"/>
        <color theme="1"/>
        <rFont val="Times New Roman"/>
        <family val="1"/>
        <charset val="186"/>
      </rPr>
      <t>*</t>
    </r>
    <r>
      <rPr>
        <sz val="11"/>
        <color theme="1"/>
        <rFont val="Times New Roman"/>
        <family val="1"/>
        <charset val="186"/>
      </rPr>
      <t xml:space="preserve"> Pirkimo lėšų suma, skirta techninėje specifikacijoje nenurodytų, tačiau su pirkimo objektu susijusių prekių įsigijimui neviršijant 10 procentų pradinės (maksimalios) sutarties vertės atitinkamai pirkimo daliai.</t>
    </r>
  </si>
  <si>
    <t>Tiekėjas kartu su pasiūlymu turi pateikti dokumentą, patvirtinantį, kad tiekėjas yra medicinos įrangos gamintojo įgaliotas atlikti įrangos aptarnavimą (remontą), arba turi rašytinį susitarimą su kitu ūkio subjektu, kuris atliks šios įrangos aptarnavimą.</t>
  </si>
  <si>
    <r>
      <t xml:space="preserve">Dokumentas patvirtinantis, kad teikėjas yra medicinos įrangos gamintojo įgaliotas atlikti įrangos aptarnavimą (remontą), arba yra sudaręs rašytinį susitarimą su kitu ūkio subjektu, kuris yra gamintojo įgaliotas atlikti šios įrangos aptarnavimą. </t>
    </r>
    <r>
      <rPr>
        <u/>
        <sz val="11"/>
        <rFont val="Times New Roman"/>
        <family val="1"/>
        <charset val="186"/>
      </rPr>
      <t>Pateikiama skaitmeninė dokumento kopija</t>
    </r>
  </si>
  <si>
    <t>Pavadinimas</t>
  </si>
  <si>
    <t xml:space="preserve">1 vnt. įkainis Eur be PVM  </t>
  </si>
  <si>
    <t xml:space="preserve">Suma be PVM, Eur </t>
  </si>
  <si>
    <t>Sąraše neišvardintos dalys (maksimaliai 10% nuo pradinės (maksimalios) pirkimo vertės)*</t>
  </si>
  <si>
    <t>Bendra suma 1-ai pirkimo daliai Eur be PVM</t>
  </si>
  <si>
    <t>Bendra suma 1-ai pirkimo daliai Eur su PVM</t>
  </si>
  <si>
    <t>Darbo valandos įkainis (ne daugiau, kaip 50 Eur/val + PVM)</t>
  </si>
  <si>
    <t>Preliminarus kiekis 36 mėn.</t>
  </si>
  <si>
    <t>Bendra suma 2-ai pirkimo daliai Eur be PVM</t>
  </si>
  <si>
    <t>Bendra suma 2-ai pirkimo daliai Eur su PVM</t>
  </si>
  <si>
    <t>Kodas</t>
  </si>
  <si>
    <t xml:space="preserve"> </t>
  </si>
  <si>
    <t>1. Remontui atlikti Pardavėjas naudoja tik gamintojo rekomenduojamas naujas detales. Pakeistoms dalims ir mazgams  bei atliekamiems darbams Pardavėjas suteikia ne mažesnę kaip 6 mėn. garantiją.</t>
  </si>
  <si>
    <t>2 p. d.</t>
  </si>
  <si>
    <t>1 p. d.</t>
  </si>
  <si>
    <t xml:space="preserve">Suma su PVM, Eur </t>
  </si>
  <si>
    <t>Medicinos prietaisų remontas (Nr. 5285)</t>
  </si>
  <si>
    <t>Datex-Ohmeda  Narkozės aparatas Aisys</t>
  </si>
  <si>
    <t>Maksimali sutarties vertė 24000,00 Eur su PVM.</t>
  </si>
  <si>
    <t>ABS mazgas</t>
  </si>
  <si>
    <t>Absorberio indas</t>
  </si>
  <si>
    <t>Iškvėpimo vožtuvas</t>
  </si>
  <si>
    <t>Dumplės</t>
  </si>
  <si>
    <t xml:space="preserve">Srauto jutiklis </t>
  </si>
  <si>
    <t>Deguonies koncentracijos jutiklis</t>
  </si>
  <si>
    <t>Akumuliatorius (2 vnt.)</t>
  </si>
  <si>
    <t>Maitinimo šaltinis</t>
  </si>
  <si>
    <t>cVIB plokštė</t>
  </si>
  <si>
    <t>Srauto jutiklių blokas</t>
  </si>
  <si>
    <t>APL vožtuvas</t>
  </si>
  <si>
    <t>Ventiliacijos režimo perjugėjas</t>
  </si>
  <si>
    <t>Dumplių gaubtas</t>
  </si>
  <si>
    <t>Maitinimo šaltinio blokas, M-Gas</t>
  </si>
  <si>
    <t>Maitinimo šaltinio blokas, siauras M-Gas/E-Gas/EsGas</t>
  </si>
  <si>
    <t>Maitinimo šaltinio blokas, platus M-Gas/E-Gas/EsGas</t>
  </si>
  <si>
    <t>PVX blokas E-sGas</t>
  </si>
  <si>
    <t>PVX blokas E-Gas</t>
  </si>
  <si>
    <t>E-sGas dujų mėginio siurblys</t>
  </si>
  <si>
    <t>E-Gas dujų mėginio siurblys</t>
  </si>
  <si>
    <t xml:space="preserve">Techninio aptarnavimo komplektas dujų analizės moduliui </t>
  </si>
  <si>
    <t>Maksimali sutartiies vertė 35000,00 Eur su PVM.</t>
  </si>
  <si>
    <t>Oro gaudyklės laikiklis 20+22mm be sensoriaus</t>
  </si>
  <si>
    <t>22mm magistralės durelės 4008SV10</t>
  </si>
  <si>
    <t>M561711</t>
  </si>
  <si>
    <t>HD aparato 4008 TA detalių rinkinys be online</t>
  </si>
  <si>
    <t xml:space="preserve">M382111 </t>
  </si>
  <si>
    <t>Hidraulinis filtras</t>
  </si>
  <si>
    <t>M302251</t>
  </si>
  <si>
    <t>Kaitinimo elementas Heater rod 1600W/220V</t>
  </si>
  <si>
    <t>M307961</t>
  </si>
  <si>
    <t>Universalus bikarbonato siurblys hemodializės aparatams 4008</t>
  </si>
  <si>
    <t>M307151</t>
  </si>
  <si>
    <t>Nuorinimo siurblys (variklis)</t>
  </si>
  <si>
    <t>Tėkmės variklis 4008</t>
  </si>
  <si>
    <t>Transmembraninio slėgio daviklis 4008/2008</t>
  </si>
  <si>
    <t>M334391</t>
  </si>
  <si>
    <t>Dvigubas solenoidinis vožtuvas 4008</t>
  </si>
  <si>
    <t>M339911</t>
  </si>
  <si>
    <t>Vandens slėgio reduktorius</t>
  </si>
  <si>
    <t>M388701</t>
  </si>
  <si>
    <t>Slėgio išlyginimo vožtuvas 4008/4008sv10</t>
  </si>
  <si>
    <t>M388721</t>
  </si>
  <si>
    <t>Filtras 5.5/5.5 5008 4008</t>
  </si>
  <si>
    <t>P.C.B. Plokstė LP 634</t>
  </si>
  <si>
    <t xml:space="preserve"> M570571</t>
  </si>
  <si>
    <t>Hidraulinio procesoriaus plokštė P.C.B. LP 941 *4008B/S *4008S V10</t>
  </si>
  <si>
    <t xml:space="preserve">Mokroprocesorinė plokštė P.C.B. LP1631 CPU1 LAN *4008S *4008SV10
</t>
  </si>
  <si>
    <t>M521891</t>
  </si>
  <si>
    <t>Displėjaus kontroleris P.C.B. MDC III Micro display controller *4008S *4008S V10</t>
  </si>
  <si>
    <t>M509861</t>
  </si>
  <si>
    <t>Koncentrato įsiurbimo vamzdelis *4008S V10</t>
  </si>
  <si>
    <t>M400271</t>
  </si>
  <si>
    <t>Baterija RAM M48Z18 4008S/V10/PD NIGHT</t>
  </si>
  <si>
    <t>Universalus laikiklis 4008/4008SV10</t>
  </si>
  <si>
    <t>Dializato filtras 4008/4008sv10</t>
  </si>
  <si>
    <t>M407161</t>
  </si>
  <si>
    <t>Remonto rinkinys LP624</t>
  </si>
  <si>
    <t>M399161</t>
  </si>
  <si>
    <t>HD aparato 5008 S detalių rinkinys</t>
  </si>
  <si>
    <t>M421001</t>
  </si>
  <si>
    <t>Slėgio jutiklis *5008/S *6008</t>
  </si>
  <si>
    <t>M344831</t>
  </si>
  <si>
    <t>Plūdinis jutiklis /S *6008 *AQUA C UNO H</t>
  </si>
  <si>
    <t>M403101</t>
  </si>
  <si>
    <t>Mažas solenoidinis vožtuvas 5008/S</t>
  </si>
  <si>
    <t>M312761</t>
  </si>
  <si>
    <t>Slėgio matavimo mazgas *5008/S</t>
  </si>
  <si>
    <t xml:space="preserve">	M409181</t>
  </si>
  <si>
    <t>Universalus temperatūros daviklis daviklis 5008/S</t>
  </si>
  <si>
    <t>M369041</t>
  </si>
  <si>
    <t>Siurblys AQUA WTU (125/250L)</t>
  </si>
  <si>
    <t>Tėkmės matuoklis FHKU70 AQUAWTU</t>
  </si>
  <si>
    <t>Membrana 125L AQUAWTU</t>
  </si>
  <si>
    <t>WTU mikroprocesorinė plokštė</t>
  </si>
  <si>
    <t>3 p. d.</t>
  </si>
  <si>
    <t>Maksimali sutartiies vertė 30000,00 Eur su PVM.</t>
  </si>
  <si>
    <t>Iškvėpimo vožtuvo komplektas</t>
  </si>
  <si>
    <t>Iškvėpimo vožtuvo diafragma</t>
  </si>
  <si>
    <t>Iškvėpimo vožtuvo srauto jutiklis</t>
  </si>
  <si>
    <t>Ventiliatoriaus srauto jutiklis 0-160LPM</t>
  </si>
  <si>
    <t>Srauto reguliavimo vožtuvas</t>
  </si>
  <si>
    <t>Nulinimo vožtuvas</t>
  </si>
  <si>
    <t>Nulinimo vožtuvas 2/3</t>
  </si>
  <si>
    <t>Slėgio jutiklių plokštė</t>
  </si>
  <si>
    <t>Oro įvado rinkinys</t>
  </si>
  <si>
    <t>O2 įvado rinkinys</t>
  </si>
  <si>
    <t>Motininė plokštė R860</t>
  </si>
  <si>
    <t>Maitinimo valdymo plokštė PMB</t>
  </si>
  <si>
    <t>VMB plokštė</t>
  </si>
  <si>
    <t>VCB plokštė</t>
  </si>
  <si>
    <t>O2 jutiklis</t>
  </si>
  <si>
    <t>PCA plokštė</t>
  </si>
  <si>
    <t>Gamyklinis dujų modulio remontas</t>
  </si>
  <si>
    <t>Gamyklinis dujų modulio E-MINIC remontas</t>
  </si>
  <si>
    <t>Bendra suma 3-ai pirkimo daliai Eur be PVM</t>
  </si>
  <si>
    <t>Bendra suma 3-ai pirkimo daliai Eur su PVM</t>
  </si>
  <si>
    <t>4 p. d.</t>
  </si>
  <si>
    <t>Maksimali sutartiies vertė 20000,00 Eur su PVM.</t>
  </si>
  <si>
    <r>
      <t>Konveksinis jutiklis</t>
    </r>
    <r>
      <rPr>
        <sz val="11"/>
        <color rgb="FF323130"/>
        <rFont val="Calibri"/>
        <family val="2"/>
        <charset val="186"/>
      </rPr>
      <t> </t>
    </r>
  </si>
  <si>
    <r>
      <t>Linijinis jutiklis</t>
    </r>
    <r>
      <rPr>
        <sz val="11"/>
        <color rgb="FF323130"/>
        <rFont val="Calibri"/>
        <family val="2"/>
        <charset val="186"/>
      </rPr>
      <t> </t>
    </r>
  </si>
  <si>
    <r>
      <t>Ginekologinis jutiklis</t>
    </r>
    <r>
      <rPr>
        <sz val="11"/>
        <color rgb="FF323130"/>
        <rFont val="Calibri"/>
        <family val="2"/>
        <charset val="186"/>
      </rPr>
      <t> </t>
    </r>
  </si>
  <si>
    <r>
      <t>Liečiamas ekranas</t>
    </r>
    <r>
      <rPr>
        <sz val="11"/>
        <color rgb="FF323130"/>
        <rFont val="Calibri"/>
        <family val="2"/>
        <charset val="186"/>
      </rPr>
      <t> </t>
    </r>
  </si>
  <si>
    <r>
      <t>Kietasis diskas</t>
    </r>
    <r>
      <rPr>
        <sz val="11"/>
        <color rgb="FF323130"/>
        <rFont val="Calibri"/>
        <family val="2"/>
        <charset val="186"/>
      </rPr>
      <t> </t>
    </r>
  </si>
  <si>
    <t>Programinės įrangos atkūrimas</t>
  </si>
  <si>
    <t>Bendra suma 4-ai pirkimo daliai Eur be PVM</t>
  </si>
  <si>
    <t>Bendra suma 4-ai pirkimo daliai Eur su PVM</t>
  </si>
  <si>
    <t>Hitachi ultragarso aparatai Arietta, Prosound.</t>
  </si>
  <si>
    <t>5 p. d.</t>
  </si>
  <si>
    <t>GE DPV aparatas R860</t>
  </si>
  <si>
    <t>Fresenius, hemodializės, hemofiltracijos ir vandens valymo įrenginiai, 4008,5008, Multifiltrate ir kt.</t>
  </si>
  <si>
    <t>Maksimali sutartiies vertė 15000,00 Eur su PVM.</t>
  </si>
  <si>
    <t>Distalinė guma 3</t>
  </si>
  <si>
    <t>Įvedimo vamzdis 1</t>
  </si>
  <si>
    <t>Vaizdo fibrų komplektas</t>
  </si>
  <si>
    <t>Distalinis galiukas su vamzdeliu 2</t>
  </si>
  <si>
    <t>Šviesolaidis 2</t>
  </si>
  <si>
    <t>Distalinė guma 4</t>
  </si>
  <si>
    <t>Valdymo svertas</t>
  </si>
  <si>
    <t>Įvedimo vamzdis 2</t>
  </si>
  <si>
    <t>Rankenos korpusas</t>
  </si>
  <si>
    <t>Darbinis kanalas</t>
  </si>
  <si>
    <t>Lempa procesoriui EPK-3000</t>
  </si>
  <si>
    <t>Jungties į procesorių korpusas</t>
  </si>
  <si>
    <t>Distalinė guma 1</t>
  </si>
  <si>
    <t>Distalinė guma 2</t>
  </si>
  <si>
    <t>Distalinis galiukas su vamzdeliu 1</t>
  </si>
  <si>
    <t>Kontaktinė jungtis</t>
  </si>
  <si>
    <t>Įvedimo vamzdis su lanksčiąja dalimi</t>
  </si>
  <si>
    <t>Šviesolaidis 1</t>
  </si>
  <si>
    <t>CCD modulis</t>
  </si>
  <si>
    <t>Pentax, Endoskopai (bronchoskopai), FB-15V, FB-18V ir kiti</t>
  </si>
  <si>
    <t>Bendra suma 5-ai pirkimo daliai Eur be PVM</t>
  </si>
  <si>
    <t>Bendra suma 5-ai pirkimo daliai Eur su PVM</t>
  </si>
  <si>
    <t>Bendra suma 6-ai pirkimo daliai Eur be PVM</t>
  </si>
  <si>
    <t>Bendra suma 6-ai pirkimo daliai Eur su PVM</t>
  </si>
  <si>
    <t xml:space="preserve">6 p. d. </t>
  </si>
  <si>
    <t>Pentax, Endoskopai (bronchoskopai), Vaizdo bronchoskopinė sistema EB, EPK ir kiti</t>
  </si>
  <si>
    <t>Maksimali sutarties vertė 20000 Eur su PVM</t>
  </si>
  <si>
    <t>Rankinis rentgeno spindulių paleidimo mygtukas</t>
  </si>
  <si>
    <t>Kojinis rentgeno spindulių paleidimo pedalas</t>
  </si>
  <si>
    <t>Rentgeno vamzdis</t>
  </si>
  <si>
    <t>Stabdžių pedalai C-lanko</t>
  </si>
  <si>
    <t>C-lanko stabdis</t>
  </si>
  <si>
    <t xml:space="preserve">7 p. d. </t>
  </si>
  <si>
    <t>Philips rentgeno aparatai Endura</t>
  </si>
  <si>
    <t>Maksimali sutarties vertė 30000,00 Eur su PVM</t>
  </si>
  <si>
    <t>Bendra suma 7-ai pirkimo daliai Eur be PVM</t>
  </si>
  <si>
    <t>Bendra suma 7-ai pirkimo daliai Eur su PVM</t>
  </si>
  <si>
    <t>Fresenius Medical Care, Vokietija 6761251</t>
  </si>
  <si>
    <t>Fresenius Medical Care, Vokietija M561711</t>
  </si>
  <si>
    <t>Fresenius Medical Care, Vokietija M382111</t>
  </si>
  <si>
    <t>Fresenius Medical Care, Vokietija M302251</t>
  </si>
  <si>
    <t>Fresenius Medical Care, Vokietija M307961</t>
  </si>
  <si>
    <t>Fresenius Medical Care, Vokietija M307151</t>
  </si>
  <si>
    <t>Fresenius Medical Care, Vokietija 6707671</t>
  </si>
  <si>
    <t>Fresenius Medical Care, Vokietija 6707661</t>
  </si>
  <si>
    <t>Fresenius Medical Care, Vokietija M334391</t>
  </si>
  <si>
    <t>PVM (21%) suma</t>
  </si>
  <si>
    <t>Fresenius Medical Care, Vokietija M339911</t>
  </si>
  <si>
    <t>Fresenius Medical Care, Vokietija M388701</t>
  </si>
  <si>
    <t>Fresenius Medical Care, Vokietija M388721</t>
  </si>
  <si>
    <t>Fresenius Medical Care, Vokietija 6761681</t>
  </si>
  <si>
    <t>Fresenius Medical Care, Vokietija M570571</t>
  </si>
  <si>
    <t>Fresenius Medical Care, Vokietija 6767291</t>
  </si>
  <si>
    <t>Fresenius Medical Care, Vokietija M521891</t>
  </si>
  <si>
    <t>Fresenius Medical Care, Vokietija M509861</t>
  </si>
  <si>
    <t>Fresenius Medical Care, Vokietija M400271</t>
  </si>
  <si>
    <t>Fresenius Medical Care, Vokietija 6443161</t>
  </si>
  <si>
    <t>Fresenius Medical Care, Vokietija 5000261</t>
  </si>
  <si>
    <t>Fresenius Medical Care, Vokietija M407161</t>
  </si>
  <si>
    <t>Fresenius Medical Care, Vokietija M399161</t>
  </si>
  <si>
    <t>Fresenius Medical Care, Vokietija M421001</t>
  </si>
  <si>
    <t>Fresenius Medical Care, Vokietija M344831</t>
  </si>
  <si>
    <t>Fresenius Medical Care, Vokietija M403101</t>
  </si>
  <si>
    <t>Fresenius Medical Care, Vokietija M312761</t>
  </si>
  <si>
    <t>Fresenius Medical Care, Vokietija M409181</t>
  </si>
  <si>
    <t>Fresenius Medical Care, Vokietija M369041</t>
  </si>
  <si>
    <t>Fresenius Medical Care, Vokietija 6327791</t>
  </si>
  <si>
    <t>Fresenius Medical Care, Vokietija 6327611</t>
  </si>
  <si>
    <t>Fresenius Medical Care, Vokietija 6327661</t>
  </si>
  <si>
    <t>Fresenius Medical Care, Vokietija 6328281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</si>
</sst>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charset val="186"/>
      <scheme val="minor"/>
    </font>
    <font>
      <b/>
      <sz val="11"/>
      <color theme="1"/>
      <name val="Times New Roman"/>
      <family val="1"/>
      <charset val="186"/>
    </font>
    <font>
      <sz val="11"/>
      <color theme="1"/>
      <name val="Times New Roman"/>
      <family val="1"/>
      <charset val="186"/>
    </font>
    <font>
      <sz val="10"/>
      <color theme="1"/>
      <name val="Times New Roman"/>
      <family val="1"/>
      <charset val="186"/>
    </font>
    <font>
      <b/>
      <sz val="10"/>
      <color theme="1"/>
      <name val="Times New Roman"/>
      <family val="1"/>
      <charset val="186"/>
    </font>
    <font>
      <b/>
      <sz val="11"/>
      <name val="Times New Roman"/>
      <family val="1"/>
      <charset val="186"/>
    </font>
    <font>
      <u/>
      <sz val="11"/>
      <name val="Times New Roman"/>
      <family val="1"/>
      <charset val="186"/>
    </font>
    <font>
      <b/>
      <sz val="10"/>
      <color rgb="FF000000"/>
      <name val="Times New Roman"/>
      <family val="1"/>
      <charset val="186"/>
    </font>
    <font>
      <sz val="10"/>
      <color rgb="FF000000"/>
      <name val="Times New Roman"/>
      <family val="1"/>
      <charset val="186"/>
    </font>
    <font>
      <sz val="10"/>
      <name val="Times New Roman"/>
      <family val="1"/>
      <charset val="186"/>
    </font>
    <font>
      <sz val="10"/>
      <name val="Calibri"/>
      <family val="2"/>
      <charset val="186"/>
      <scheme val="minor"/>
    </font>
    <font>
      <sz val="10"/>
      <name val="Arial"/>
      <family val="2"/>
      <charset val="186"/>
    </font>
    <font>
      <sz val="10"/>
      <color indexed="8"/>
      <name val="Times New Roman"/>
      <family val="1"/>
      <charset val="186"/>
    </font>
    <font>
      <sz val="10"/>
      <name val="Times New Roman"/>
      <family val="1"/>
    </font>
    <font>
      <b/>
      <sz val="10"/>
      <color indexed="8"/>
      <name val="Times New Roman"/>
      <family val="1"/>
      <charset val="186"/>
    </font>
    <font>
      <b/>
      <i/>
      <sz val="10"/>
      <color indexed="8"/>
      <name val="Times New Roman"/>
      <family val="1"/>
      <charset val="186"/>
    </font>
    <font>
      <b/>
      <sz val="10"/>
      <color rgb="FFFF0000"/>
      <name val="Times New Roman"/>
      <family val="1"/>
      <charset val="186"/>
    </font>
    <font>
      <sz val="11"/>
      <color rgb="FF323130"/>
      <name val="Calibri"/>
      <family val="2"/>
      <charset val="186"/>
    </font>
    <font>
      <b/>
      <sz val="10"/>
      <name val="Times New Roman"/>
      <family val="1"/>
      <charset val="186"/>
    </font>
    <font>
      <sz val="10"/>
      <color theme="1"/>
      <name val="Times New Roman"/>
      <family val="1"/>
    </font>
  </fonts>
  <fills count="3">
    <fill>
      <patternFill patternType="none"/>
    </fill>
    <fill>
      <patternFill patternType="gray125"/>
    </fill>
    <fill>
      <patternFill patternType="solid">
        <fgColor rgb="FFFFFF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8"/>
      </left>
      <right style="thin">
        <color indexed="8"/>
      </right>
      <top style="thin">
        <color indexed="8"/>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1" fillId="0" borderId="0"/>
  </cellStyleXfs>
  <cellXfs count="127">
    <xf numFmtId="0" fontId="0" fillId="0" borderId="0" xfId="0"/>
    <xf numFmtId="4" fontId="2" fillId="0" borderId="0" xfId="0" applyNumberFormat="1" applyFont="1"/>
    <xf numFmtId="0" fontId="4" fillId="0" borderId="1" xfId="0" applyFont="1" applyBorder="1" applyAlignment="1">
      <alignment horizontal="center" vertical="center" wrapText="1"/>
    </xf>
    <xf numFmtId="0" fontId="7" fillId="0" borderId="2" xfId="0" applyFont="1" applyBorder="1" applyAlignment="1">
      <alignment horizontal="center" vertical="center" wrapText="1"/>
    </xf>
    <xf numFmtId="4" fontId="4" fillId="0" borderId="1" xfId="0" applyNumberFormat="1" applyFont="1" applyBorder="1" applyAlignment="1">
      <alignment horizontal="right" vertical="center" wrapText="1"/>
    </xf>
    <xf numFmtId="4" fontId="4" fillId="0" borderId="1" xfId="0" applyNumberFormat="1"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4" fontId="3" fillId="0" borderId="1" xfId="0" applyNumberFormat="1" applyFont="1" applyBorder="1" applyAlignment="1">
      <alignment horizontal="right" vertical="center" wrapText="1"/>
    </xf>
    <xf numFmtId="0" fontId="0" fillId="0" borderId="1" xfId="0" applyBorder="1"/>
    <xf numFmtId="0" fontId="4" fillId="0" borderId="1" xfId="0" applyFont="1" applyBorder="1" applyAlignment="1">
      <alignment vertical="center" wrapText="1"/>
    </xf>
    <xf numFmtId="4" fontId="3" fillId="0" borderId="0" xfId="0" applyNumberFormat="1" applyFont="1"/>
    <xf numFmtId="0" fontId="0" fillId="0" borderId="0" xfId="0" applyAlignment="1">
      <alignment wrapText="1"/>
    </xf>
    <xf numFmtId="4" fontId="3" fillId="0" borderId="1" xfId="0" applyNumberFormat="1" applyFont="1" applyBorder="1" applyAlignment="1">
      <alignment vertical="center" wrapText="1"/>
    </xf>
    <xf numFmtId="0" fontId="1" fillId="0" borderId="0" xfId="0" applyFont="1"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4" fontId="3" fillId="0" borderId="0" xfId="0" applyNumberFormat="1" applyFont="1" applyAlignment="1">
      <alignment vertical="center" wrapText="1"/>
    </xf>
    <xf numFmtId="0" fontId="3" fillId="0" borderId="0" xfId="0" applyFont="1" applyAlignment="1">
      <alignment horizontal="right" vertical="center" wrapText="1"/>
    </xf>
    <xf numFmtId="0" fontId="9" fillId="0" borderId="0" xfId="0" applyFont="1" applyAlignment="1">
      <alignment horizontal="left" vertical="top" wrapText="1"/>
    </xf>
    <xf numFmtId="0" fontId="3" fillId="0" borderId="0" xfId="0" applyFont="1" applyBorder="1" applyAlignment="1">
      <alignment horizontal="center" vertical="center" wrapText="1"/>
    </xf>
    <xf numFmtId="0" fontId="4" fillId="0" borderId="0" xfId="0" applyFont="1" applyBorder="1" applyAlignment="1">
      <alignment vertical="center" wrapText="1"/>
    </xf>
    <xf numFmtId="0" fontId="3" fillId="0" borderId="1" xfId="0" applyFont="1" applyBorder="1" applyAlignment="1">
      <alignment horizontal="right" vertical="center" wrapText="1"/>
    </xf>
    <xf numFmtId="49" fontId="3" fillId="0" borderId="1" xfId="0" applyNumberFormat="1" applyFont="1" applyBorder="1" applyAlignment="1">
      <alignment horizontal="right" vertical="center" wrapText="1"/>
    </xf>
    <xf numFmtId="0" fontId="9" fillId="0" borderId="1" xfId="0" applyFont="1" applyBorder="1" applyAlignment="1">
      <alignment horizontal="center" vertical="center" wrapText="1"/>
    </xf>
    <xf numFmtId="49" fontId="9" fillId="0" borderId="1" xfId="0" applyNumberFormat="1" applyFont="1" applyBorder="1" applyAlignment="1">
      <alignment horizontal="right" vertical="center" wrapText="1"/>
    </xf>
    <xf numFmtId="4" fontId="9" fillId="0" borderId="1" xfId="0" applyNumberFormat="1" applyFont="1" applyBorder="1" applyAlignment="1">
      <alignment vertical="center" wrapText="1"/>
    </xf>
    <xf numFmtId="0" fontId="10" fillId="0" borderId="1" xfId="0" applyFont="1" applyBorder="1" applyAlignment="1">
      <alignment horizontal="center" wrapText="1"/>
    </xf>
    <xf numFmtId="49" fontId="10" fillId="0" borderId="1" xfId="0" applyNumberFormat="1" applyFont="1" applyBorder="1" applyAlignment="1">
      <alignment horizontal="right" wrapText="1"/>
    </xf>
    <xf numFmtId="4" fontId="10" fillId="0" borderId="1" xfId="0" applyNumberFormat="1" applyFont="1" applyBorder="1" applyAlignment="1">
      <alignment wrapText="1"/>
    </xf>
    <xf numFmtId="0" fontId="2" fillId="0" borderId="0" xfId="0" applyFont="1" applyAlignment="1">
      <alignment vertical="center" wrapText="1"/>
    </xf>
    <xf numFmtId="4" fontId="2" fillId="0" borderId="0" xfId="0" applyNumberFormat="1" applyFont="1" applyAlignment="1">
      <alignment vertical="center" wrapText="1"/>
    </xf>
    <xf numFmtId="0" fontId="2" fillId="0" borderId="7" xfId="0" applyFont="1" applyBorder="1" applyAlignment="1">
      <alignment vertical="center" wrapText="1"/>
    </xf>
    <xf numFmtId="0" fontId="5" fillId="0" borderId="0" xfId="0" applyFont="1" applyAlignment="1">
      <alignment horizontal="left" vertical="top" wrapText="1"/>
    </xf>
    <xf numFmtId="0" fontId="1" fillId="0" borderId="0" xfId="0" applyFont="1" applyAlignment="1">
      <alignment horizontal="center"/>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4" fontId="12" fillId="0" borderId="1" xfId="0" applyNumberFormat="1" applyFont="1" applyBorder="1" applyAlignment="1">
      <alignment horizontal="left" vertical="center" wrapText="1"/>
    </xf>
    <xf numFmtId="4" fontId="9" fillId="0" borderId="1" xfId="0" applyNumberFormat="1" applyFont="1" applyBorder="1" applyAlignment="1">
      <alignment horizontal="left" vertical="center" wrapText="1"/>
    </xf>
    <xf numFmtId="4" fontId="12" fillId="0" borderId="1" xfId="0" applyNumberFormat="1" applyFont="1" applyBorder="1" applyAlignment="1">
      <alignment vertical="center" wrapText="1"/>
    </xf>
    <xf numFmtId="0" fontId="1" fillId="0" borderId="0" xfId="0" applyFont="1" applyAlignment="1">
      <alignment vertical="center"/>
    </xf>
    <xf numFmtId="0" fontId="7"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0" fillId="0" borderId="1" xfId="0" applyBorder="1" applyAlignment="1">
      <alignment horizontal="center" vertical="center"/>
    </xf>
    <xf numFmtId="0" fontId="13" fillId="0" borderId="1" xfId="0" applyFont="1" applyBorder="1" applyAlignment="1">
      <alignment horizontal="left" vertical="top" wrapText="1"/>
    </xf>
    <xf numFmtId="0" fontId="13" fillId="0" borderId="1" xfId="0" applyFont="1" applyBorder="1" applyAlignment="1">
      <alignment horizontal="center"/>
    </xf>
    <xf numFmtId="0" fontId="1" fillId="0" borderId="1" xfId="0" applyFont="1" applyBorder="1" applyAlignment="1">
      <alignment horizontal="center" vertical="center"/>
    </xf>
    <xf numFmtId="3" fontId="14" fillId="0" borderId="8" xfId="0" applyNumberFormat="1" applyFont="1" applyBorder="1" applyAlignment="1">
      <alignment horizontal="center" vertical="center" wrapText="1"/>
    </xf>
    <xf numFmtId="4" fontId="14" fillId="0" borderId="8"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4" fontId="12" fillId="0" borderId="4" xfId="0" applyNumberFormat="1" applyFont="1" applyBorder="1" applyAlignment="1">
      <alignment horizontal="left" vertical="center" wrapText="1"/>
    </xf>
    <xf numFmtId="4" fontId="12" fillId="0" borderId="1" xfId="0" applyNumberFormat="1" applyFont="1" applyBorder="1" applyAlignment="1">
      <alignment horizontal="right" vertical="center" wrapText="1"/>
    </xf>
    <xf numFmtId="49" fontId="9" fillId="0" borderId="9" xfId="0" applyNumberFormat="1" applyFont="1" applyBorder="1" applyAlignment="1">
      <alignment horizontal="left" vertical="center" wrapText="1"/>
    </xf>
    <xf numFmtId="4" fontId="9" fillId="0" borderId="10" xfId="0" applyNumberFormat="1" applyFont="1" applyBorder="1" applyAlignment="1">
      <alignment horizontal="right" vertical="center" wrapText="1"/>
    </xf>
    <xf numFmtId="3" fontId="12" fillId="0" borderId="1" xfId="0" applyNumberFormat="1" applyFont="1" applyBorder="1" applyAlignment="1">
      <alignment horizontal="center" vertical="center"/>
    </xf>
    <xf numFmtId="4" fontId="16" fillId="0" borderId="1" xfId="0" applyNumberFormat="1" applyFont="1" applyBorder="1" applyAlignment="1">
      <alignment horizontal="center" vertical="center" wrapText="1"/>
    </xf>
    <xf numFmtId="3" fontId="14" fillId="0" borderId="1" xfId="0" applyNumberFormat="1" applyFont="1" applyBorder="1" applyAlignment="1">
      <alignment horizontal="center" vertical="center" wrapText="1"/>
    </xf>
    <xf numFmtId="0" fontId="4" fillId="0" borderId="4" xfId="0" applyFont="1" applyBorder="1" applyAlignment="1">
      <alignment vertical="center" wrapText="1"/>
    </xf>
    <xf numFmtId="4" fontId="12" fillId="0" borderId="4" xfId="0" applyNumberFormat="1" applyFont="1" applyBorder="1" applyAlignment="1">
      <alignment horizontal="right" vertical="center" wrapText="1"/>
    </xf>
    <xf numFmtId="0" fontId="1" fillId="0" borderId="1" xfId="0" applyFont="1" applyBorder="1" applyAlignment="1">
      <alignment wrapText="1"/>
    </xf>
    <xf numFmtId="4" fontId="15"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xf>
    <xf numFmtId="3" fontId="12" fillId="0" borderId="1" xfId="0" applyNumberFormat="1" applyFont="1" applyFill="1" applyBorder="1" applyAlignment="1">
      <alignment horizontal="center" vertical="center" wrapText="1"/>
    </xf>
    <xf numFmtId="0" fontId="14"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1" fontId="12" fillId="0" borderId="1" xfId="0" applyNumberFormat="1" applyFont="1" applyBorder="1" applyAlignment="1">
      <alignment horizontal="center" vertical="center" wrapText="1"/>
    </xf>
    <xf numFmtId="0" fontId="8" fillId="2" borderId="1" xfId="0" applyFont="1" applyFill="1" applyBorder="1" applyAlignment="1">
      <alignment vertical="center" wrapText="1"/>
    </xf>
    <xf numFmtId="1" fontId="12" fillId="0" borderId="1" xfId="0" applyNumberFormat="1" applyFont="1" applyBorder="1" applyAlignment="1">
      <alignment horizontal="left" vertical="center"/>
    </xf>
    <xf numFmtId="4" fontId="12" fillId="0" borderId="1" xfId="0" applyNumberFormat="1" applyFont="1" applyBorder="1" applyAlignment="1">
      <alignment horizontal="right" vertical="center"/>
    </xf>
    <xf numFmtId="0" fontId="12" fillId="0" borderId="1" xfId="0" applyFont="1" applyBorder="1" applyAlignment="1">
      <alignment horizontal="center" vertical="center"/>
    </xf>
    <xf numFmtId="4" fontId="0" fillId="0" borderId="1" xfId="0" applyNumberFormat="1" applyBorder="1"/>
    <xf numFmtId="0" fontId="12" fillId="0" borderId="13" xfId="0" applyFont="1" applyBorder="1" applyAlignment="1">
      <alignment horizontal="center" vertical="center" wrapText="1"/>
    </xf>
    <xf numFmtId="4" fontId="12" fillId="0" borderId="13" xfId="0" applyNumberFormat="1" applyFont="1" applyBorder="1" applyAlignment="1">
      <alignment horizontal="right" vertical="center" wrapText="1"/>
    </xf>
    <xf numFmtId="4" fontId="12" fillId="0" borderId="11" xfId="0" applyNumberFormat="1" applyFont="1" applyBorder="1" applyAlignment="1">
      <alignment horizontal="right" vertical="center" wrapText="1"/>
    </xf>
    <xf numFmtId="4" fontId="0" fillId="0" borderId="4" xfId="0" applyNumberFormat="1" applyBorder="1"/>
    <xf numFmtId="4" fontId="12" fillId="0" borderId="1" xfId="0" applyNumberFormat="1" applyFont="1" applyBorder="1" applyAlignment="1">
      <alignment horizontal="center" vertical="center" wrapText="1"/>
    </xf>
    <xf numFmtId="0" fontId="12" fillId="0" borderId="13" xfId="0" applyFont="1" applyBorder="1" applyAlignment="1">
      <alignment vertical="center" wrapText="1"/>
    </xf>
    <xf numFmtId="2" fontId="12" fillId="0" borderId="11" xfId="0" applyNumberFormat="1" applyFont="1" applyBorder="1" applyAlignment="1">
      <alignment vertical="center" wrapText="1"/>
    </xf>
    <xf numFmtId="0" fontId="12" fillId="0" borderId="0" xfId="0" applyFont="1" applyAlignment="1">
      <alignment vertical="center"/>
    </xf>
    <xf numFmtId="0" fontId="12" fillId="0" borderId="0" xfId="0" applyFont="1"/>
    <xf numFmtId="4" fontId="12" fillId="0" borderId="0" xfId="0" applyNumberFormat="1" applyFont="1"/>
    <xf numFmtId="0" fontId="3" fillId="0" borderId="1" xfId="0" applyFont="1" applyBorder="1"/>
    <xf numFmtId="0" fontId="3" fillId="0" borderId="0" xfId="0" applyFont="1"/>
    <xf numFmtId="2" fontId="3" fillId="0" borderId="1" xfId="0" applyNumberFormat="1" applyFont="1" applyBorder="1"/>
    <xf numFmtId="1" fontId="3" fillId="0" borderId="1" xfId="0" applyNumberFormat="1" applyFont="1" applyBorder="1" applyAlignment="1">
      <alignment horizontal="center" vertical="center"/>
    </xf>
    <xf numFmtId="0" fontId="0" fillId="0" borderId="6" xfId="0" applyBorder="1"/>
    <xf numFmtId="0" fontId="12" fillId="0" borderId="1" xfId="0" applyFont="1" applyBorder="1" applyAlignment="1">
      <alignment vertical="center" wrapText="1"/>
    </xf>
    <xf numFmtId="0" fontId="15" fillId="0" borderId="0" xfId="0" applyFont="1" applyBorder="1" applyAlignment="1">
      <alignment horizontal="right" vertical="center" wrapText="1"/>
    </xf>
    <xf numFmtId="4" fontId="15" fillId="0" borderId="0" xfId="0" applyNumberFormat="1" applyFont="1" applyBorder="1" applyAlignment="1">
      <alignment horizontal="center" vertical="center" wrapText="1"/>
    </xf>
    <xf numFmtId="0" fontId="18" fillId="0" borderId="0" xfId="0" applyFont="1" applyAlignment="1">
      <alignment vertical="center" wrapText="1"/>
    </xf>
    <xf numFmtId="0" fontId="18" fillId="0" borderId="0" xfId="0" applyFont="1" applyAlignment="1">
      <alignment vertical="center"/>
    </xf>
    <xf numFmtId="4" fontId="12" fillId="0" borderId="1" xfId="0" applyNumberFormat="1" applyFont="1" applyBorder="1" applyAlignment="1">
      <alignment horizontal="center" vertical="center"/>
    </xf>
    <xf numFmtId="0" fontId="2" fillId="0" borderId="0" xfId="0" applyFont="1" applyBorder="1" applyAlignment="1">
      <alignment horizontal="left"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3" xfId="0" applyFont="1" applyBorder="1" applyAlignment="1">
      <alignment horizontal="left" vertical="center" wrapText="1"/>
    </xf>
    <xf numFmtId="0" fontId="12" fillId="0" borderId="1" xfId="0" applyFont="1" applyBorder="1" applyAlignment="1">
      <alignment horizontal="right" vertical="center" wrapText="1"/>
    </xf>
    <xf numFmtId="0" fontId="2" fillId="0" borderId="4" xfId="0" applyFont="1" applyBorder="1" applyAlignment="1">
      <alignment horizontal="right" vertical="center"/>
    </xf>
    <xf numFmtId="0" fontId="2" fillId="0" borderId="5" xfId="0" applyFont="1" applyBorder="1" applyAlignment="1">
      <alignment horizontal="right" vertical="center"/>
    </xf>
    <xf numFmtId="0" fontId="2" fillId="0" borderId="3" xfId="0" applyFont="1" applyBorder="1" applyAlignment="1">
      <alignment horizontal="right" vertical="center"/>
    </xf>
    <xf numFmtId="0" fontId="12" fillId="0" borderId="1" xfId="0" applyFont="1" applyBorder="1" applyAlignment="1">
      <alignment horizontal="left" vertical="center" wrapText="1"/>
    </xf>
    <xf numFmtId="0" fontId="14" fillId="0" borderId="8" xfId="0" applyFont="1" applyBorder="1" applyAlignment="1">
      <alignment horizontal="center" vertical="center" wrapText="1"/>
    </xf>
    <xf numFmtId="0" fontId="3" fillId="0" borderId="1" xfId="0" applyFont="1" applyBorder="1" applyAlignment="1">
      <alignment horizontal="right"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3" fillId="0" borderId="1" xfId="0" applyFont="1" applyBorder="1" applyAlignment="1">
      <alignment horizontal="right" wrapText="1"/>
    </xf>
    <xf numFmtId="4" fontId="14" fillId="0" borderId="0" xfId="0" applyNumberFormat="1" applyFont="1" applyBorder="1" applyAlignment="1">
      <alignment horizontal="center"/>
    </xf>
    <xf numFmtId="4" fontId="12" fillId="0" borderId="11" xfId="0" applyNumberFormat="1" applyFont="1" applyBorder="1" applyAlignment="1">
      <alignment horizontal="center" vertical="center" wrapText="1"/>
    </xf>
    <xf numFmtId="4" fontId="12" fillId="0" borderId="7" xfId="0" applyNumberFormat="1" applyFont="1" applyBorder="1" applyAlignment="1">
      <alignment horizontal="center" vertical="center" wrapText="1"/>
    </xf>
    <xf numFmtId="4" fontId="12" fillId="0" borderId="12"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xf>
    <xf numFmtId="0" fontId="2" fillId="0" borderId="0" xfId="0" applyFont="1" applyAlignment="1">
      <alignment horizontal="left" wrapText="1"/>
    </xf>
    <xf numFmtId="0" fontId="2" fillId="0" borderId="3" xfId="0" applyFont="1" applyBorder="1" applyAlignment="1">
      <alignment horizontal="left" vertical="center" wrapText="1"/>
    </xf>
    <xf numFmtId="0" fontId="2" fillId="0" borderId="1"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3" xfId="0" applyFont="1" applyBorder="1" applyAlignment="1">
      <alignment horizontal="left" vertical="center" wrapText="1"/>
    </xf>
    <xf numFmtId="4" fontId="19" fillId="0" borderId="1" xfId="0" applyNumberFormat="1" applyFont="1" applyBorder="1"/>
    <xf numFmtId="2" fontId="19" fillId="0" borderId="1" xfId="0" applyNumberFormat="1" applyFont="1" applyBorder="1"/>
    <xf numFmtId="0" fontId="19" fillId="0" borderId="1" xfId="0" applyFont="1" applyBorder="1"/>
  </cellXfs>
  <cellStyles count="2">
    <cellStyle name="Įprastas 2" xfId="1" xr:uid="{E8E4094C-DE79-4AE3-9120-A736C2163C8D}"/>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578EF-8F6B-4113-B8E7-B2D6EC64C27D}">
  <dimension ref="A1:J203"/>
  <sheetViews>
    <sheetView tabSelected="1" topLeftCell="A61" zoomScale="110" zoomScaleNormal="110" workbookViewId="0">
      <selection activeCell="H69" sqref="H69"/>
    </sheetView>
  </sheetViews>
  <sheetFormatPr defaultRowHeight="14.75" x14ac:dyDescent="0.75"/>
  <cols>
    <col min="2" max="2" width="6.86328125" customWidth="1"/>
    <col min="3" max="3" width="46" customWidth="1"/>
    <col min="4" max="4" width="11.40625" customWidth="1"/>
    <col min="5" max="5" width="13.1328125" customWidth="1"/>
    <col min="6" max="6" width="12.54296875" customWidth="1"/>
    <col min="7" max="7" width="13.1328125" customWidth="1"/>
    <col min="8" max="8" width="23.86328125" customWidth="1"/>
    <col min="9" max="9" width="17.86328125" customWidth="1"/>
    <col min="10" max="10" width="22.1328125" customWidth="1"/>
  </cols>
  <sheetData>
    <row r="1" spans="2:8" x14ac:dyDescent="0.75">
      <c r="H1" s="11" t="s">
        <v>4</v>
      </c>
    </row>
    <row r="2" spans="2:8" x14ac:dyDescent="0.75">
      <c r="D2" s="34"/>
      <c r="H2" s="1"/>
    </row>
    <row r="3" spans="2:8" x14ac:dyDescent="0.75">
      <c r="D3" s="34" t="s">
        <v>2</v>
      </c>
      <c r="H3" s="1"/>
    </row>
    <row r="4" spans="2:8" x14ac:dyDescent="0.75">
      <c r="C4" s="117" t="s">
        <v>26</v>
      </c>
      <c r="D4" s="117"/>
      <c r="E4" s="117"/>
      <c r="F4" s="117"/>
      <c r="G4" s="117"/>
      <c r="H4" s="117"/>
    </row>
    <row r="5" spans="2:8" x14ac:dyDescent="0.75">
      <c r="H5" s="1"/>
    </row>
    <row r="6" spans="2:8" ht="30.75" customHeight="1" x14ac:dyDescent="0.75">
      <c r="C6" s="118" t="s">
        <v>22</v>
      </c>
      <c r="D6" s="118"/>
      <c r="E6" s="118"/>
      <c r="F6" s="118"/>
      <c r="G6" s="118"/>
      <c r="H6" s="118"/>
    </row>
    <row r="7" spans="2:8" x14ac:dyDescent="0.75">
      <c r="H7" s="1"/>
    </row>
    <row r="8" spans="2:8" x14ac:dyDescent="0.75">
      <c r="C8" s="35" t="s">
        <v>0</v>
      </c>
      <c r="D8" s="115" t="s">
        <v>1</v>
      </c>
      <c r="E8" s="116"/>
      <c r="F8" s="116"/>
      <c r="G8" s="116"/>
      <c r="H8" s="116"/>
    </row>
    <row r="9" spans="2:8" ht="76.5" customHeight="1" x14ac:dyDescent="0.75">
      <c r="C9" s="36" t="s">
        <v>8</v>
      </c>
      <c r="D9" s="119" t="s">
        <v>9</v>
      </c>
      <c r="E9" s="120"/>
      <c r="F9" s="120"/>
      <c r="G9" s="120"/>
      <c r="H9" s="120"/>
    </row>
    <row r="11" spans="2:8" x14ac:dyDescent="0.75">
      <c r="B11" s="14" t="s">
        <v>24</v>
      </c>
      <c r="C11" s="33" t="s">
        <v>27</v>
      </c>
      <c r="D11" s="16"/>
      <c r="E11" s="18"/>
      <c r="F11" s="18"/>
      <c r="G11" s="17"/>
    </row>
    <row r="12" spans="2:8" x14ac:dyDescent="0.75">
      <c r="B12" s="15"/>
      <c r="C12" s="19" t="s">
        <v>28</v>
      </c>
      <c r="D12" s="16"/>
      <c r="E12" s="18"/>
      <c r="F12" s="18"/>
      <c r="G12" s="17"/>
    </row>
    <row r="13" spans="2:8" x14ac:dyDescent="0.75">
      <c r="B13" s="15"/>
      <c r="C13" s="15"/>
      <c r="D13" s="20"/>
      <c r="E13" s="21"/>
      <c r="F13" s="21"/>
      <c r="G13" s="21"/>
    </row>
    <row r="14" spans="2:8" ht="39" x14ac:dyDescent="0.75">
      <c r="B14" s="6" t="s">
        <v>3</v>
      </c>
      <c r="C14" s="2" t="s">
        <v>10</v>
      </c>
      <c r="D14" s="3" t="s">
        <v>17</v>
      </c>
      <c r="E14" s="4" t="s">
        <v>11</v>
      </c>
      <c r="F14" s="2" t="s">
        <v>12</v>
      </c>
      <c r="G14" s="10" t="s">
        <v>25</v>
      </c>
      <c r="H14" s="5" t="s">
        <v>5</v>
      </c>
    </row>
    <row r="15" spans="2:8" ht="26.5" x14ac:dyDescent="0.75">
      <c r="B15" s="6">
        <v>1</v>
      </c>
      <c r="C15" s="37" t="s">
        <v>16</v>
      </c>
      <c r="D15" s="42">
        <v>20</v>
      </c>
      <c r="E15" s="22"/>
      <c r="F15" s="22"/>
      <c r="G15" s="13"/>
      <c r="H15" s="9"/>
    </row>
    <row r="16" spans="2:8" x14ac:dyDescent="0.75">
      <c r="B16" s="6">
        <v>2</v>
      </c>
      <c r="C16" s="38" t="s">
        <v>29</v>
      </c>
      <c r="D16" s="6">
        <v>1</v>
      </c>
      <c r="E16" s="23"/>
      <c r="F16" s="23"/>
      <c r="G16" s="13"/>
      <c r="H16" s="9"/>
    </row>
    <row r="17" spans="2:8" x14ac:dyDescent="0.75">
      <c r="B17" s="6">
        <v>3</v>
      </c>
      <c r="C17" s="38" t="s">
        <v>30</v>
      </c>
      <c r="D17" s="6">
        <v>1</v>
      </c>
      <c r="E17" s="23"/>
      <c r="F17" s="23"/>
      <c r="G17" s="13"/>
      <c r="H17" s="9"/>
    </row>
    <row r="18" spans="2:8" x14ac:dyDescent="0.75">
      <c r="B18" s="6">
        <v>4</v>
      </c>
      <c r="C18" s="38" t="s">
        <v>31</v>
      </c>
      <c r="D18" s="6">
        <v>1</v>
      </c>
      <c r="E18" s="23"/>
      <c r="F18" s="23"/>
      <c r="G18" s="13"/>
      <c r="H18" s="9"/>
    </row>
    <row r="19" spans="2:8" x14ac:dyDescent="0.75">
      <c r="B19" s="6">
        <v>5</v>
      </c>
      <c r="C19" s="38" t="s">
        <v>32</v>
      </c>
      <c r="D19" s="6">
        <v>1</v>
      </c>
      <c r="E19" s="23"/>
      <c r="F19" s="23"/>
      <c r="G19" s="13"/>
      <c r="H19" s="9"/>
    </row>
    <row r="20" spans="2:8" x14ac:dyDescent="0.75">
      <c r="B20" s="6">
        <v>6</v>
      </c>
      <c r="C20" s="38" t="s">
        <v>33</v>
      </c>
      <c r="D20" s="6">
        <v>1</v>
      </c>
      <c r="E20" s="23"/>
      <c r="F20" s="23"/>
      <c r="G20" s="13"/>
      <c r="H20" s="9"/>
    </row>
    <row r="21" spans="2:8" x14ac:dyDescent="0.75">
      <c r="B21" s="6">
        <v>7</v>
      </c>
      <c r="C21" s="38" t="s">
        <v>34</v>
      </c>
      <c r="D21" s="6">
        <v>1</v>
      </c>
      <c r="E21" s="23"/>
      <c r="F21" s="23"/>
      <c r="G21" s="13"/>
      <c r="H21" s="9"/>
    </row>
    <row r="22" spans="2:8" x14ac:dyDescent="0.75">
      <c r="B22" s="6">
        <v>8</v>
      </c>
      <c r="C22" s="38" t="s">
        <v>35</v>
      </c>
      <c r="D22" s="6">
        <v>1</v>
      </c>
      <c r="E22" s="23"/>
      <c r="F22" s="23"/>
      <c r="G22" s="13"/>
      <c r="H22" s="9"/>
    </row>
    <row r="23" spans="2:8" x14ac:dyDescent="0.75">
      <c r="B23" s="6">
        <v>9</v>
      </c>
      <c r="C23" s="38" t="s">
        <v>36</v>
      </c>
      <c r="D23" s="6">
        <v>1</v>
      </c>
      <c r="E23" s="23"/>
      <c r="F23" s="23"/>
      <c r="G23" s="13"/>
      <c r="H23" s="9"/>
    </row>
    <row r="24" spans="2:8" x14ac:dyDescent="0.75">
      <c r="B24" s="6">
        <v>10</v>
      </c>
      <c r="C24" s="38" t="s">
        <v>37</v>
      </c>
      <c r="D24" s="6">
        <v>1</v>
      </c>
      <c r="E24" s="23"/>
      <c r="F24" s="23"/>
      <c r="G24" s="13"/>
      <c r="H24" s="9"/>
    </row>
    <row r="25" spans="2:8" x14ac:dyDescent="0.75">
      <c r="B25" s="6">
        <v>11</v>
      </c>
      <c r="C25" s="38" t="s">
        <v>38</v>
      </c>
      <c r="D25" s="6">
        <v>1</v>
      </c>
      <c r="E25" s="23"/>
      <c r="F25" s="23"/>
      <c r="G25" s="13"/>
      <c r="H25" s="9"/>
    </row>
    <row r="26" spans="2:8" x14ac:dyDescent="0.75">
      <c r="B26" s="6">
        <v>12</v>
      </c>
      <c r="C26" s="38" t="s">
        <v>39</v>
      </c>
      <c r="D26" s="6">
        <v>1</v>
      </c>
      <c r="E26" s="23"/>
      <c r="F26" s="23"/>
      <c r="G26" s="13"/>
      <c r="H26" s="9"/>
    </row>
    <row r="27" spans="2:8" x14ac:dyDescent="0.75">
      <c r="B27" s="6">
        <v>13</v>
      </c>
      <c r="C27" s="38" t="s">
        <v>40</v>
      </c>
      <c r="D27" s="6">
        <v>1</v>
      </c>
      <c r="E27" s="23"/>
      <c r="F27" s="23"/>
      <c r="G27" s="13"/>
      <c r="H27" s="9"/>
    </row>
    <row r="28" spans="2:8" x14ac:dyDescent="0.75">
      <c r="B28" s="6">
        <v>14</v>
      </c>
      <c r="C28" s="38" t="s">
        <v>41</v>
      </c>
      <c r="D28" s="6">
        <v>1</v>
      </c>
      <c r="E28" s="23"/>
      <c r="F28" s="23"/>
      <c r="G28" s="13"/>
      <c r="H28" s="9"/>
    </row>
    <row r="29" spans="2:8" x14ac:dyDescent="0.75">
      <c r="B29" s="6">
        <v>15</v>
      </c>
      <c r="C29" s="38" t="s">
        <v>42</v>
      </c>
      <c r="D29" s="24">
        <v>1</v>
      </c>
      <c r="E29" s="25"/>
      <c r="F29" s="25"/>
      <c r="G29" s="26"/>
      <c r="H29" s="9"/>
    </row>
    <row r="30" spans="2:8" x14ac:dyDescent="0.75">
      <c r="B30" s="6">
        <v>16</v>
      </c>
      <c r="C30" s="38" t="s">
        <v>43</v>
      </c>
      <c r="D30" s="27">
        <v>1</v>
      </c>
      <c r="E30" s="28"/>
      <c r="F30" s="28"/>
      <c r="G30" s="29"/>
      <c r="H30" s="9"/>
    </row>
    <row r="31" spans="2:8" x14ac:dyDescent="0.75">
      <c r="B31" s="6">
        <v>17</v>
      </c>
      <c r="C31" s="38" t="s">
        <v>44</v>
      </c>
      <c r="D31" s="6">
        <v>1</v>
      </c>
      <c r="E31" s="23"/>
      <c r="F31" s="23"/>
      <c r="G31" s="13"/>
      <c r="H31" s="9"/>
    </row>
    <row r="32" spans="2:8" x14ac:dyDescent="0.75">
      <c r="B32" s="6">
        <v>18</v>
      </c>
      <c r="C32" s="38" t="s">
        <v>45</v>
      </c>
      <c r="D32" s="6">
        <v>1</v>
      </c>
      <c r="E32" s="23"/>
      <c r="F32" s="23"/>
      <c r="G32" s="13"/>
      <c r="H32" s="9"/>
    </row>
    <row r="33" spans="1:9" x14ac:dyDescent="0.75">
      <c r="B33" s="6">
        <v>19</v>
      </c>
      <c r="C33" s="38" t="s">
        <v>46</v>
      </c>
      <c r="D33" s="6">
        <v>1</v>
      </c>
      <c r="E33" s="23"/>
      <c r="F33" s="23"/>
      <c r="G33" s="13"/>
      <c r="H33" s="9"/>
    </row>
    <row r="34" spans="1:9" x14ac:dyDescent="0.75">
      <c r="B34" s="6">
        <v>20</v>
      </c>
      <c r="C34" s="38" t="s">
        <v>47</v>
      </c>
      <c r="D34" s="6">
        <v>1</v>
      </c>
      <c r="E34" s="23"/>
      <c r="F34" s="23"/>
      <c r="G34" s="13"/>
      <c r="H34" s="9"/>
    </row>
    <row r="35" spans="1:9" x14ac:dyDescent="0.75">
      <c r="B35" s="6">
        <v>21</v>
      </c>
      <c r="C35" s="38" t="s">
        <v>48</v>
      </c>
      <c r="D35" s="6">
        <v>1</v>
      </c>
      <c r="E35" s="23"/>
      <c r="F35" s="23"/>
      <c r="G35" s="13"/>
      <c r="H35" s="9"/>
    </row>
    <row r="36" spans="1:9" x14ac:dyDescent="0.75">
      <c r="B36" s="6">
        <v>22</v>
      </c>
      <c r="C36" s="38" t="s">
        <v>49</v>
      </c>
      <c r="D36" s="6">
        <v>1</v>
      </c>
      <c r="E36" s="23"/>
      <c r="F36" s="23"/>
      <c r="G36" s="13"/>
      <c r="H36" s="9"/>
    </row>
    <row r="37" spans="1:9" x14ac:dyDescent="0.75">
      <c r="B37" s="6">
        <v>23</v>
      </c>
      <c r="C37" s="121" t="s">
        <v>13</v>
      </c>
      <c r="D37" s="122"/>
      <c r="E37" s="123"/>
      <c r="F37" s="6">
        <v>1983.47</v>
      </c>
      <c r="G37" s="39">
        <v>2400</v>
      </c>
      <c r="H37" s="9"/>
    </row>
    <row r="38" spans="1:9" x14ac:dyDescent="0.75">
      <c r="B38" s="106" t="s">
        <v>14</v>
      </c>
      <c r="C38" s="106"/>
      <c r="D38" s="106"/>
      <c r="E38" s="106"/>
      <c r="F38" s="106"/>
      <c r="G38" s="106"/>
      <c r="H38" s="9"/>
    </row>
    <row r="39" spans="1:9" x14ac:dyDescent="0.75">
      <c r="B39" s="110" t="s">
        <v>6</v>
      </c>
      <c r="C39" s="110"/>
      <c r="D39" s="110"/>
      <c r="E39" s="110"/>
      <c r="F39" s="110"/>
      <c r="G39" s="110"/>
      <c r="H39" s="9"/>
    </row>
    <row r="40" spans="1:9" x14ac:dyDescent="0.75">
      <c r="B40" s="106" t="s">
        <v>15</v>
      </c>
      <c r="C40" s="106"/>
      <c r="D40" s="106"/>
      <c r="E40" s="106"/>
      <c r="F40" s="106"/>
      <c r="G40" s="106"/>
      <c r="H40" s="9"/>
    </row>
    <row r="41" spans="1:9" ht="15" customHeight="1" x14ac:dyDescent="0.75">
      <c r="B41" s="12"/>
      <c r="C41" s="12"/>
      <c r="D41" s="12"/>
      <c r="E41" s="12"/>
      <c r="F41" s="12"/>
      <c r="G41" s="12"/>
    </row>
    <row r="42" spans="1:9" ht="15" customHeight="1" x14ac:dyDescent="0.75">
      <c r="B42" s="96" t="s">
        <v>7</v>
      </c>
      <c r="C42" s="96"/>
      <c r="D42" s="96"/>
      <c r="E42" s="96"/>
      <c r="F42" s="96"/>
      <c r="G42" s="96"/>
    </row>
    <row r="43" spans="1:9" ht="15" customHeight="1" x14ac:dyDescent="0.75">
      <c r="B43" s="96"/>
      <c r="C43" s="96"/>
      <c r="D43" s="96"/>
      <c r="E43" s="96"/>
      <c r="F43" s="96"/>
      <c r="G43" s="96"/>
    </row>
    <row r="44" spans="1:9" x14ac:dyDescent="0.75">
      <c r="B44" s="12"/>
      <c r="C44" s="12"/>
      <c r="D44" s="12"/>
      <c r="E44" s="12"/>
      <c r="F44" s="12"/>
      <c r="G44" s="12"/>
    </row>
    <row r="45" spans="1:9" x14ac:dyDescent="0.75">
      <c r="A45" t="s">
        <v>21</v>
      </c>
      <c r="B45" s="14" t="s">
        <v>23</v>
      </c>
      <c r="C45" s="40" t="s">
        <v>139</v>
      </c>
      <c r="D45" s="30"/>
      <c r="E45" s="30"/>
      <c r="F45" s="30"/>
      <c r="G45" s="31"/>
    </row>
    <row r="46" spans="1:9" x14ac:dyDescent="0.75">
      <c r="B46" s="30"/>
      <c r="C46" s="30" t="s">
        <v>50</v>
      </c>
      <c r="D46" s="30"/>
      <c r="E46" s="30"/>
      <c r="F46" s="30"/>
      <c r="G46" s="31"/>
    </row>
    <row r="47" spans="1:9" x14ac:dyDescent="0.75">
      <c r="B47" s="30"/>
      <c r="C47" s="30"/>
      <c r="D47" s="30"/>
      <c r="E47" s="32"/>
      <c r="F47" s="32"/>
      <c r="G47" s="32"/>
    </row>
    <row r="48" spans="1:9" ht="65" x14ac:dyDescent="0.75">
      <c r="B48" s="2" t="s">
        <v>3</v>
      </c>
      <c r="C48" s="2" t="s">
        <v>10</v>
      </c>
      <c r="D48" s="48" t="s">
        <v>20</v>
      </c>
      <c r="E48" s="41" t="s">
        <v>17</v>
      </c>
      <c r="F48" s="4" t="s">
        <v>11</v>
      </c>
      <c r="G48" s="2" t="s">
        <v>12</v>
      </c>
      <c r="H48" s="10" t="s">
        <v>25</v>
      </c>
      <c r="I48" s="5" t="s">
        <v>5</v>
      </c>
    </row>
    <row r="49" spans="2:9" ht="26.5" x14ac:dyDescent="0.75">
      <c r="B49" s="6">
        <v>1</v>
      </c>
      <c r="C49" s="7" t="s">
        <v>16</v>
      </c>
      <c r="D49" s="9"/>
      <c r="E49" s="42">
        <v>20</v>
      </c>
      <c r="F49" s="8">
        <v>50</v>
      </c>
      <c r="G49" s="8">
        <v>1000</v>
      </c>
      <c r="H49" s="8">
        <v>1210</v>
      </c>
      <c r="I49" s="9"/>
    </row>
    <row r="50" spans="2:9" x14ac:dyDescent="0.75">
      <c r="B50" s="6">
        <v>2</v>
      </c>
      <c r="C50" s="43" t="s">
        <v>51</v>
      </c>
      <c r="D50" s="44">
        <v>6761251</v>
      </c>
      <c r="E50" s="45">
        <v>1</v>
      </c>
      <c r="F50" s="8">
        <v>169.88</v>
      </c>
      <c r="G50" s="8">
        <v>169.88</v>
      </c>
      <c r="H50" s="8">
        <v>205.56</v>
      </c>
      <c r="I50" s="126" t="s">
        <v>178</v>
      </c>
    </row>
    <row r="51" spans="2:9" x14ac:dyDescent="0.75">
      <c r="B51" s="6">
        <v>3</v>
      </c>
      <c r="C51" s="43" t="s">
        <v>52</v>
      </c>
      <c r="D51" s="44" t="s">
        <v>53</v>
      </c>
      <c r="E51" s="45">
        <v>1</v>
      </c>
      <c r="F51" s="8">
        <v>25.74</v>
      </c>
      <c r="G51" s="8">
        <v>25.74</v>
      </c>
      <c r="H51" s="8">
        <v>31.15</v>
      </c>
      <c r="I51" s="126" t="s">
        <v>179</v>
      </c>
    </row>
    <row r="52" spans="2:9" x14ac:dyDescent="0.75">
      <c r="B52" s="6">
        <v>4</v>
      </c>
      <c r="C52" s="43" t="s">
        <v>54</v>
      </c>
      <c r="D52" s="44" t="s">
        <v>55</v>
      </c>
      <c r="E52" s="45">
        <v>1</v>
      </c>
      <c r="F52" s="8">
        <v>248.38</v>
      </c>
      <c r="G52" s="8">
        <v>248.38</v>
      </c>
      <c r="H52" s="8">
        <f>G52*1.21</f>
        <v>300.53980000000001</v>
      </c>
      <c r="I52" s="126" t="s">
        <v>180</v>
      </c>
    </row>
    <row r="53" spans="2:9" x14ac:dyDescent="0.75">
      <c r="B53" s="6">
        <v>5</v>
      </c>
      <c r="C53" s="43" t="s">
        <v>56</v>
      </c>
      <c r="D53" s="44" t="s">
        <v>57</v>
      </c>
      <c r="E53" s="45">
        <v>1</v>
      </c>
      <c r="F53" s="8">
        <v>17.2</v>
      </c>
      <c r="G53" s="8">
        <v>17.2</v>
      </c>
      <c r="H53" s="8">
        <f t="shared" ref="H53:H82" si="0">G53*1.21</f>
        <v>20.811999999999998</v>
      </c>
      <c r="I53" s="126" t="s">
        <v>181</v>
      </c>
    </row>
    <row r="54" spans="2:9" x14ac:dyDescent="0.75">
      <c r="B54" s="6">
        <v>6</v>
      </c>
      <c r="C54" s="43" t="s">
        <v>58</v>
      </c>
      <c r="D54" s="44" t="s">
        <v>59</v>
      </c>
      <c r="E54" s="45">
        <v>1</v>
      </c>
      <c r="F54" s="8">
        <v>461.26</v>
      </c>
      <c r="G54" s="8">
        <v>461.26</v>
      </c>
      <c r="H54" s="8">
        <f t="shared" si="0"/>
        <v>558.12459999999999</v>
      </c>
      <c r="I54" s="126" t="s">
        <v>182</v>
      </c>
    </row>
    <row r="55" spans="2:9" ht="26.5" x14ac:dyDescent="0.75">
      <c r="B55" s="6">
        <v>7</v>
      </c>
      <c r="C55" s="43" t="s">
        <v>60</v>
      </c>
      <c r="D55" s="44" t="s">
        <v>61</v>
      </c>
      <c r="E55" s="45">
        <v>1</v>
      </c>
      <c r="F55" s="8">
        <v>2010.65</v>
      </c>
      <c r="G55" s="8">
        <v>2010.65</v>
      </c>
      <c r="H55" s="8">
        <f t="shared" si="0"/>
        <v>2432.8865000000001</v>
      </c>
      <c r="I55" s="126" t="s">
        <v>183</v>
      </c>
    </row>
    <row r="56" spans="2:9" x14ac:dyDescent="0.75">
      <c r="B56" s="6">
        <v>8</v>
      </c>
      <c r="C56" s="43" t="s">
        <v>62</v>
      </c>
      <c r="D56" s="44">
        <v>6707671</v>
      </c>
      <c r="E56" s="45">
        <v>1</v>
      </c>
      <c r="F56" s="8">
        <v>354.82</v>
      </c>
      <c r="G56" s="8">
        <v>354.82</v>
      </c>
      <c r="H56" s="8">
        <f t="shared" si="0"/>
        <v>429.3322</v>
      </c>
      <c r="I56" s="126" t="s">
        <v>184</v>
      </c>
    </row>
    <row r="57" spans="2:9" x14ac:dyDescent="0.75">
      <c r="B57" s="6">
        <v>9</v>
      </c>
      <c r="C57" s="43" t="s">
        <v>63</v>
      </c>
      <c r="D57" s="44">
        <v>6707661</v>
      </c>
      <c r="E57" s="45">
        <v>1</v>
      </c>
      <c r="F57" s="8">
        <v>349.88</v>
      </c>
      <c r="G57" s="8">
        <v>349.88</v>
      </c>
      <c r="H57" s="8">
        <f t="shared" si="0"/>
        <v>423.35479999999995</v>
      </c>
      <c r="I57" s="126" t="s">
        <v>185</v>
      </c>
    </row>
    <row r="58" spans="2:9" x14ac:dyDescent="0.75">
      <c r="B58" s="6">
        <v>10</v>
      </c>
      <c r="C58" s="43" t="s">
        <v>64</v>
      </c>
      <c r="D58" s="44" t="s">
        <v>65</v>
      </c>
      <c r="E58" s="45">
        <v>1</v>
      </c>
      <c r="F58" s="8">
        <v>721.69</v>
      </c>
      <c r="G58" s="8">
        <v>721.69</v>
      </c>
      <c r="H58" s="8">
        <f t="shared" si="0"/>
        <v>873.24490000000003</v>
      </c>
      <c r="I58" s="126" t="s">
        <v>186</v>
      </c>
    </row>
    <row r="59" spans="2:9" x14ac:dyDescent="0.75">
      <c r="B59" s="6">
        <v>11</v>
      </c>
      <c r="C59" s="43" t="s">
        <v>66</v>
      </c>
      <c r="D59" s="44" t="s">
        <v>67</v>
      </c>
      <c r="E59" s="45">
        <v>1</v>
      </c>
      <c r="F59" s="8">
        <v>111.83</v>
      </c>
      <c r="G59" s="8">
        <v>111.83</v>
      </c>
      <c r="H59" s="8">
        <f t="shared" si="0"/>
        <v>135.3143</v>
      </c>
      <c r="I59" s="126" t="s">
        <v>188</v>
      </c>
    </row>
    <row r="60" spans="2:9" x14ac:dyDescent="0.75">
      <c r="B60" s="6">
        <v>12</v>
      </c>
      <c r="C60" s="43" t="s">
        <v>68</v>
      </c>
      <c r="D60" s="44" t="s">
        <v>69</v>
      </c>
      <c r="E60" s="45">
        <v>1</v>
      </c>
      <c r="F60" s="8">
        <v>163.22</v>
      </c>
      <c r="G60" s="8">
        <v>163.22</v>
      </c>
      <c r="H60" s="8">
        <f t="shared" si="0"/>
        <v>197.49619999999999</v>
      </c>
      <c r="I60" s="126" t="s">
        <v>189</v>
      </c>
    </row>
    <row r="61" spans="2:9" x14ac:dyDescent="0.75">
      <c r="B61" s="6">
        <v>13</v>
      </c>
      <c r="C61" s="43" t="s">
        <v>70</v>
      </c>
      <c r="D61" s="44" t="s">
        <v>71</v>
      </c>
      <c r="E61" s="45">
        <v>1</v>
      </c>
      <c r="F61" s="8">
        <v>111.83</v>
      </c>
      <c r="G61" s="8">
        <v>111.83</v>
      </c>
      <c r="H61" s="8">
        <f t="shared" si="0"/>
        <v>135.3143</v>
      </c>
      <c r="I61" s="126" t="s">
        <v>190</v>
      </c>
    </row>
    <row r="62" spans="2:9" x14ac:dyDescent="0.75">
      <c r="B62" s="6">
        <v>14</v>
      </c>
      <c r="C62" s="43" t="s">
        <v>72</v>
      </c>
      <c r="D62" s="44">
        <v>6761681</v>
      </c>
      <c r="E62" s="45">
        <v>1</v>
      </c>
      <c r="F62" s="8">
        <v>18.28</v>
      </c>
      <c r="G62" s="8">
        <v>18.28</v>
      </c>
      <c r="H62" s="8">
        <f t="shared" si="0"/>
        <v>22.1188</v>
      </c>
      <c r="I62" s="126" t="s">
        <v>191</v>
      </c>
    </row>
    <row r="63" spans="2:9" x14ac:dyDescent="0.75">
      <c r="B63" s="6">
        <v>15</v>
      </c>
      <c r="C63" s="43" t="s">
        <v>73</v>
      </c>
      <c r="D63" s="44" t="s">
        <v>74</v>
      </c>
      <c r="E63" s="45">
        <v>1</v>
      </c>
      <c r="F63" s="8">
        <v>954.79</v>
      </c>
      <c r="G63" s="8">
        <v>954.79</v>
      </c>
      <c r="H63" s="8">
        <f t="shared" si="0"/>
        <v>1155.2958999999998</v>
      </c>
      <c r="I63" s="126" t="s">
        <v>192</v>
      </c>
    </row>
    <row r="64" spans="2:9" ht="26.5" x14ac:dyDescent="0.75">
      <c r="B64" s="6">
        <v>16</v>
      </c>
      <c r="C64" s="43" t="s">
        <v>75</v>
      </c>
      <c r="D64" s="44">
        <v>6767291</v>
      </c>
      <c r="E64" s="45">
        <v>1</v>
      </c>
      <c r="F64" s="8">
        <v>1230.04</v>
      </c>
      <c r="G64" s="8">
        <v>1230.04</v>
      </c>
      <c r="H64" s="8">
        <f t="shared" si="0"/>
        <v>1488.3483999999999</v>
      </c>
      <c r="I64" s="126" t="s">
        <v>193</v>
      </c>
    </row>
    <row r="65" spans="2:9" ht="28.5" customHeight="1" x14ac:dyDescent="0.75">
      <c r="B65" s="6">
        <v>17</v>
      </c>
      <c r="C65" s="46" t="s">
        <v>76</v>
      </c>
      <c r="D65" s="44" t="s">
        <v>77</v>
      </c>
      <c r="E65" s="45">
        <v>1</v>
      </c>
      <c r="F65" s="8">
        <v>804.69</v>
      </c>
      <c r="G65" s="8">
        <v>804.69</v>
      </c>
      <c r="H65" s="8">
        <f t="shared" si="0"/>
        <v>973.67490000000009</v>
      </c>
      <c r="I65" s="126" t="s">
        <v>194</v>
      </c>
    </row>
    <row r="66" spans="2:9" ht="26.5" x14ac:dyDescent="0.75">
      <c r="B66" s="6">
        <v>18</v>
      </c>
      <c r="C66" s="43" t="s">
        <v>78</v>
      </c>
      <c r="D66" s="44" t="s">
        <v>79</v>
      </c>
      <c r="E66" s="45">
        <v>1</v>
      </c>
      <c r="F66" s="8">
        <v>1350.47</v>
      </c>
      <c r="G66" s="8">
        <v>1350.47</v>
      </c>
      <c r="H66" s="8">
        <f t="shared" si="0"/>
        <v>1634.0687</v>
      </c>
      <c r="I66" s="126" t="s">
        <v>195</v>
      </c>
    </row>
    <row r="67" spans="2:9" x14ac:dyDescent="0.75">
      <c r="B67" s="6">
        <v>19</v>
      </c>
      <c r="C67" s="43" t="s">
        <v>80</v>
      </c>
      <c r="D67" s="47" t="s">
        <v>81</v>
      </c>
      <c r="E67" s="45">
        <v>1</v>
      </c>
      <c r="F67" s="8">
        <v>170.31</v>
      </c>
      <c r="G67" s="8">
        <v>170.31</v>
      </c>
      <c r="H67" s="8">
        <f t="shared" si="0"/>
        <v>206.07509999999999</v>
      </c>
      <c r="I67" s="126" t="s">
        <v>196</v>
      </c>
    </row>
    <row r="68" spans="2:9" x14ac:dyDescent="0.75">
      <c r="B68" s="6">
        <v>20</v>
      </c>
      <c r="C68" s="43" t="s">
        <v>82</v>
      </c>
      <c r="D68" s="44">
        <v>6443161</v>
      </c>
      <c r="E68" s="45">
        <v>1</v>
      </c>
      <c r="F68" s="8">
        <v>131.97</v>
      </c>
      <c r="G68" s="8">
        <v>131.97</v>
      </c>
      <c r="H68" s="8">
        <f t="shared" si="0"/>
        <v>159.68369999999999</v>
      </c>
      <c r="I68" s="126" t="s">
        <v>197</v>
      </c>
    </row>
    <row r="69" spans="2:9" x14ac:dyDescent="0.75">
      <c r="B69" s="6">
        <v>21</v>
      </c>
      <c r="C69" s="43" t="s">
        <v>83</v>
      </c>
      <c r="D69" s="44">
        <v>5000261</v>
      </c>
      <c r="E69" s="45">
        <v>1</v>
      </c>
      <c r="F69" s="8">
        <v>21.51</v>
      </c>
      <c r="G69" s="8">
        <v>21.51</v>
      </c>
      <c r="H69" s="8">
        <f t="shared" si="0"/>
        <v>26.027100000000001</v>
      </c>
      <c r="I69" s="126" t="s">
        <v>198</v>
      </c>
    </row>
    <row r="70" spans="2:9" x14ac:dyDescent="0.75">
      <c r="B70" s="6">
        <v>22</v>
      </c>
      <c r="C70" s="43" t="s">
        <v>84</v>
      </c>
      <c r="D70" s="44" t="s">
        <v>85</v>
      </c>
      <c r="E70" s="45">
        <v>1</v>
      </c>
      <c r="F70" s="8">
        <v>39.57</v>
      </c>
      <c r="G70" s="8">
        <v>39.57</v>
      </c>
      <c r="H70" s="8">
        <f t="shared" si="0"/>
        <v>47.8797</v>
      </c>
      <c r="I70" s="126" t="s">
        <v>199</v>
      </c>
    </row>
    <row r="71" spans="2:9" x14ac:dyDescent="0.75">
      <c r="B71" s="6">
        <v>23</v>
      </c>
      <c r="C71" s="43" t="s">
        <v>86</v>
      </c>
      <c r="D71" s="44" t="s">
        <v>87</v>
      </c>
      <c r="E71" s="45">
        <v>1</v>
      </c>
      <c r="F71" s="8">
        <v>1593.47</v>
      </c>
      <c r="G71" s="8">
        <v>1593.47</v>
      </c>
      <c r="H71" s="8">
        <f t="shared" si="0"/>
        <v>1928.0987</v>
      </c>
      <c r="I71" s="126" t="s">
        <v>200</v>
      </c>
    </row>
    <row r="72" spans="2:9" x14ac:dyDescent="0.75">
      <c r="B72" s="6">
        <v>24</v>
      </c>
      <c r="C72" s="43" t="s">
        <v>88</v>
      </c>
      <c r="D72" s="44" t="s">
        <v>89</v>
      </c>
      <c r="E72" s="45">
        <v>1</v>
      </c>
      <c r="F72" s="8">
        <v>360.36</v>
      </c>
      <c r="G72" s="8">
        <v>360.36</v>
      </c>
      <c r="H72" s="8">
        <f t="shared" si="0"/>
        <v>436.03559999999999</v>
      </c>
      <c r="I72" s="126" t="s">
        <v>201</v>
      </c>
    </row>
    <row r="73" spans="2:9" x14ac:dyDescent="0.75">
      <c r="B73" s="6">
        <v>25</v>
      </c>
      <c r="C73" s="43" t="s">
        <v>90</v>
      </c>
      <c r="D73" s="44" t="s">
        <v>91</v>
      </c>
      <c r="E73" s="45">
        <v>1</v>
      </c>
      <c r="F73" s="8">
        <v>782.76</v>
      </c>
      <c r="G73" s="8">
        <v>782.76</v>
      </c>
      <c r="H73" s="8">
        <f t="shared" si="0"/>
        <v>947.13959999999997</v>
      </c>
      <c r="I73" s="126" t="s">
        <v>202</v>
      </c>
    </row>
    <row r="74" spans="2:9" x14ac:dyDescent="0.75">
      <c r="B74" s="6">
        <v>26</v>
      </c>
      <c r="C74" s="43" t="s">
        <v>92</v>
      </c>
      <c r="D74" s="44" t="s">
        <v>93</v>
      </c>
      <c r="E74" s="45">
        <v>1</v>
      </c>
      <c r="F74" s="8">
        <v>154.84</v>
      </c>
      <c r="G74" s="8">
        <v>154.84</v>
      </c>
      <c r="H74" s="8">
        <f t="shared" si="0"/>
        <v>187.35640000000001</v>
      </c>
      <c r="I74" s="126" t="s">
        <v>203</v>
      </c>
    </row>
    <row r="75" spans="2:9" x14ac:dyDescent="0.75">
      <c r="B75" s="6">
        <v>27</v>
      </c>
      <c r="C75" s="43" t="s">
        <v>94</v>
      </c>
      <c r="D75" s="44" t="s">
        <v>95</v>
      </c>
      <c r="E75" s="45">
        <v>1</v>
      </c>
      <c r="F75" s="8">
        <v>137.28</v>
      </c>
      <c r="G75" s="8">
        <v>137.28</v>
      </c>
      <c r="H75" s="8">
        <f t="shared" si="0"/>
        <v>166.1088</v>
      </c>
      <c r="I75" s="126" t="s">
        <v>204</v>
      </c>
    </row>
    <row r="76" spans="2:9" x14ac:dyDescent="0.75">
      <c r="B76" s="6">
        <v>28</v>
      </c>
      <c r="C76" s="43" t="s">
        <v>96</v>
      </c>
      <c r="D76" s="44" t="s">
        <v>97</v>
      </c>
      <c r="E76" s="45">
        <v>1</v>
      </c>
      <c r="F76" s="8">
        <v>1357.99</v>
      </c>
      <c r="G76" s="8">
        <v>1357.99</v>
      </c>
      <c r="H76" s="8">
        <f t="shared" si="0"/>
        <v>1643.1678999999999</v>
      </c>
      <c r="I76" s="126" t="s">
        <v>205</v>
      </c>
    </row>
    <row r="77" spans="2:9" x14ac:dyDescent="0.75">
      <c r="B77" s="6">
        <v>29</v>
      </c>
      <c r="C77" s="43" t="s">
        <v>98</v>
      </c>
      <c r="D77" s="44" t="s">
        <v>99</v>
      </c>
      <c r="E77" s="45">
        <v>1</v>
      </c>
      <c r="F77" s="8">
        <v>175.87</v>
      </c>
      <c r="G77" s="8">
        <v>175.87</v>
      </c>
      <c r="H77" s="8">
        <f t="shared" si="0"/>
        <v>212.80269999999999</v>
      </c>
      <c r="I77" s="126" t="s">
        <v>206</v>
      </c>
    </row>
    <row r="78" spans="2:9" x14ac:dyDescent="0.75">
      <c r="B78" s="6">
        <v>30</v>
      </c>
      <c r="C78" s="43" t="s">
        <v>100</v>
      </c>
      <c r="D78" s="44">
        <v>6327791</v>
      </c>
      <c r="E78" s="45">
        <v>1</v>
      </c>
      <c r="F78" s="8">
        <v>1780.23</v>
      </c>
      <c r="G78" s="8">
        <v>1780.23</v>
      </c>
      <c r="H78" s="8">
        <f t="shared" si="0"/>
        <v>2154.0783000000001</v>
      </c>
      <c r="I78" s="126" t="s">
        <v>207</v>
      </c>
    </row>
    <row r="79" spans="2:9" x14ac:dyDescent="0.75">
      <c r="B79" s="6">
        <v>31</v>
      </c>
      <c r="C79" s="43" t="s">
        <v>101</v>
      </c>
      <c r="D79" s="44">
        <v>6327611</v>
      </c>
      <c r="E79" s="45">
        <v>1</v>
      </c>
      <c r="F79" s="8">
        <v>362.27</v>
      </c>
      <c r="G79" s="8">
        <v>362.27</v>
      </c>
      <c r="H79" s="8">
        <f t="shared" si="0"/>
        <v>438.34669999999994</v>
      </c>
      <c r="I79" s="126" t="s">
        <v>208</v>
      </c>
    </row>
    <row r="80" spans="2:9" x14ac:dyDescent="0.75">
      <c r="B80" s="6">
        <v>32</v>
      </c>
      <c r="C80" s="43" t="s">
        <v>102</v>
      </c>
      <c r="D80" s="44">
        <v>6327661</v>
      </c>
      <c r="E80" s="45">
        <v>1</v>
      </c>
      <c r="F80" s="8">
        <v>2673.45</v>
      </c>
      <c r="G80" s="8">
        <v>2673.45</v>
      </c>
      <c r="H80" s="8">
        <f t="shared" si="0"/>
        <v>3234.8744999999999</v>
      </c>
      <c r="I80" s="126" t="s">
        <v>209</v>
      </c>
    </row>
    <row r="81" spans="2:9" x14ac:dyDescent="0.75">
      <c r="B81" s="6">
        <v>33</v>
      </c>
      <c r="C81" s="43" t="s">
        <v>103</v>
      </c>
      <c r="D81" s="44">
        <v>6328281</v>
      </c>
      <c r="E81" s="45">
        <v>1</v>
      </c>
      <c r="F81" s="8">
        <v>4628.8</v>
      </c>
      <c r="G81" s="8">
        <v>4628.8</v>
      </c>
      <c r="H81" s="8">
        <f t="shared" si="0"/>
        <v>5600.848</v>
      </c>
      <c r="I81" s="126" t="s">
        <v>210</v>
      </c>
    </row>
    <row r="82" spans="2:9" x14ac:dyDescent="0.75">
      <c r="B82" s="64">
        <v>34</v>
      </c>
      <c r="C82" s="121" t="s">
        <v>13</v>
      </c>
      <c r="D82" s="122"/>
      <c r="E82" s="123"/>
      <c r="F82" s="8">
        <v>2892.56</v>
      </c>
      <c r="G82" s="8">
        <v>2892.56</v>
      </c>
      <c r="H82" s="8">
        <f t="shared" si="0"/>
        <v>3499.9975999999997</v>
      </c>
      <c r="I82" s="9"/>
    </row>
    <row r="83" spans="2:9" x14ac:dyDescent="0.75">
      <c r="B83" s="106" t="s">
        <v>18</v>
      </c>
      <c r="C83" s="106"/>
      <c r="D83" s="106"/>
      <c r="E83" s="106"/>
      <c r="F83" s="106"/>
      <c r="G83" s="106"/>
      <c r="H83" s="124">
        <f>SUM(G49:G82)</f>
        <v>27367.890000000003</v>
      </c>
      <c r="I83" s="9"/>
    </row>
    <row r="84" spans="2:9" x14ac:dyDescent="0.75">
      <c r="B84" s="110" t="s">
        <v>187</v>
      </c>
      <c r="C84" s="110"/>
      <c r="D84" s="110"/>
      <c r="E84" s="110"/>
      <c r="F84" s="110"/>
      <c r="G84" s="110"/>
      <c r="H84" s="126">
        <v>5747.26</v>
      </c>
      <c r="I84" s="9"/>
    </row>
    <row r="85" spans="2:9" x14ac:dyDescent="0.75">
      <c r="B85" s="106" t="s">
        <v>19</v>
      </c>
      <c r="C85" s="106"/>
      <c r="D85" s="106"/>
      <c r="E85" s="106"/>
      <c r="F85" s="106"/>
      <c r="G85" s="106"/>
      <c r="H85" s="125">
        <f>H83*1.21</f>
        <v>33115.1469</v>
      </c>
      <c r="I85" s="9"/>
    </row>
    <row r="86" spans="2:9" x14ac:dyDescent="0.75">
      <c r="B86" s="12"/>
      <c r="C86" s="12"/>
      <c r="D86" s="12"/>
      <c r="E86" s="12"/>
      <c r="F86" s="12"/>
      <c r="G86" s="12"/>
    </row>
    <row r="87" spans="2:9" ht="15" customHeight="1" x14ac:dyDescent="0.75">
      <c r="B87" s="96" t="s">
        <v>7</v>
      </c>
      <c r="C87" s="96"/>
      <c r="D87" s="96"/>
      <c r="E87" s="96"/>
      <c r="F87" s="96"/>
      <c r="G87" s="96"/>
    </row>
    <row r="88" spans="2:9" x14ac:dyDescent="0.75">
      <c r="B88" s="96"/>
      <c r="C88" s="96"/>
      <c r="D88" s="96"/>
      <c r="E88" s="96"/>
      <c r="F88" s="96"/>
      <c r="G88" s="96"/>
    </row>
    <row r="90" spans="2:9" x14ac:dyDescent="0.75">
      <c r="B90" s="14" t="s">
        <v>104</v>
      </c>
      <c r="C90" s="40" t="s">
        <v>138</v>
      </c>
    </row>
    <row r="91" spans="2:9" x14ac:dyDescent="0.75">
      <c r="B91" s="30"/>
      <c r="C91" s="30" t="s">
        <v>105</v>
      </c>
    </row>
    <row r="93" spans="2:9" ht="44.25" customHeight="1" x14ac:dyDescent="0.75">
      <c r="B93" s="49" t="s">
        <v>3</v>
      </c>
      <c r="C93" s="50" t="s">
        <v>10</v>
      </c>
      <c r="D93" s="58" t="s">
        <v>17</v>
      </c>
      <c r="E93" s="4" t="s">
        <v>11</v>
      </c>
      <c r="F93" s="2" t="s">
        <v>12</v>
      </c>
      <c r="G93" s="59" t="s">
        <v>25</v>
      </c>
      <c r="H93" s="61" t="s">
        <v>5</v>
      </c>
    </row>
    <row r="94" spans="2:9" ht="26.5" x14ac:dyDescent="0.75">
      <c r="B94" s="51">
        <v>1</v>
      </c>
      <c r="C94" s="52" t="s">
        <v>16</v>
      </c>
      <c r="D94" s="65">
        <v>20</v>
      </c>
      <c r="E94" s="53"/>
      <c r="F94" s="53"/>
      <c r="G94" s="60"/>
      <c r="H94" s="9"/>
    </row>
    <row r="95" spans="2:9" x14ac:dyDescent="0.75">
      <c r="B95" s="51">
        <f>B94+1</f>
        <v>2</v>
      </c>
      <c r="C95" s="54" t="s">
        <v>106</v>
      </c>
      <c r="D95" s="51">
        <v>1</v>
      </c>
      <c r="E95" s="53"/>
      <c r="F95" s="55"/>
      <c r="G95" s="60"/>
      <c r="H95" s="9"/>
    </row>
    <row r="96" spans="2:9" x14ac:dyDescent="0.75">
      <c r="B96" s="51">
        <f t="shared" ref="B96:B115" si="1">B95+1</f>
        <v>3</v>
      </c>
      <c r="C96" s="54" t="s">
        <v>107</v>
      </c>
      <c r="D96" s="51">
        <v>1</v>
      </c>
      <c r="E96" s="53"/>
      <c r="F96" s="55"/>
      <c r="G96" s="60"/>
      <c r="H96" s="9"/>
    </row>
    <row r="97" spans="2:8" x14ac:dyDescent="0.75">
      <c r="B97" s="51">
        <f t="shared" si="1"/>
        <v>4</v>
      </c>
      <c r="C97" s="54" t="s">
        <v>108</v>
      </c>
      <c r="D97" s="56">
        <v>1</v>
      </c>
      <c r="E97" s="53"/>
      <c r="F97" s="55"/>
      <c r="G97" s="60"/>
      <c r="H97" s="9"/>
    </row>
    <row r="98" spans="2:8" x14ac:dyDescent="0.75">
      <c r="B98" s="51">
        <f t="shared" si="1"/>
        <v>5</v>
      </c>
      <c r="C98" s="54" t="s">
        <v>109</v>
      </c>
      <c r="D98" s="56">
        <v>1</v>
      </c>
      <c r="E98" s="53"/>
      <c r="F98" s="55"/>
      <c r="G98" s="60"/>
      <c r="H98" s="9"/>
    </row>
    <row r="99" spans="2:8" x14ac:dyDescent="0.75">
      <c r="B99" s="51">
        <f t="shared" si="1"/>
        <v>6</v>
      </c>
      <c r="C99" s="54" t="s">
        <v>110</v>
      </c>
      <c r="D99" s="56">
        <v>1</v>
      </c>
      <c r="E99" s="53"/>
      <c r="F99" s="55"/>
      <c r="G99" s="60"/>
      <c r="H99" s="9"/>
    </row>
    <row r="100" spans="2:8" x14ac:dyDescent="0.75">
      <c r="B100" s="51">
        <f t="shared" si="1"/>
        <v>7</v>
      </c>
      <c r="C100" s="54" t="s">
        <v>111</v>
      </c>
      <c r="D100" s="56">
        <v>1</v>
      </c>
      <c r="E100" s="53"/>
      <c r="F100" s="55"/>
      <c r="G100" s="60"/>
      <c r="H100" s="9"/>
    </row>
    <row r="101" spans="2:8" x14ac:dyDescent="0.75">
      <c r="B101" s="51">
        <f t="shared" si="1"/>
        <v>8</v>
      </c>
      <c r="C101" s="54" t="s">
        <v>112</v>
      </c>
      <c r="D101" s="56">
        <v>1</v>
      </c>
      <c r="E101" s="53"/>
      <c r="F101" s="55"/>
      <c r="G101" s="60"/>
      <c r="H101" s="9"/>
    </row>
    <row r="102" spans="2:8" x14ac:dyDescent="0.75">
      <c r="B102" s="51">
        <f t="shared" si="1"/>
        <v>9</v>
      </c>
      <c r="C102" s="54" t="s">
        <v>113</v>
      </c>
      <c r="D102" s="56">
        <v>1</v>
      </c>
      <c r="E102" s="53"/>
      <c r="F102" s="55"/>
      <c r="G102" s="60"/>
      <c r="H102" s="9"/>
    </row>
    <row r="103" spans="2:8" x14ac:dyDescent="0.75">
      <c r="B103" s="51">
        <f t="shared" si="1"/>
        <v>10</v>
      </c>
      <c r="C103" s="54" t="s">
        <v>114</v>
      </c>
      <c r="D103" s="56">
        <v>1</v>
      </c>
      <c r="E103" s="53"/>
      <c r="F103" s="55"/>
      <c r="G103" s="60"/>
      <c r="H103" s="9"/>
    </row>
    <row r="104" spans="2:8" x14ac:dyDescent="0.75">
      <c r="B104" s="51">
        <f t="shared" si="1"/>
        <v>11</v>
      </c>
      <c r="C104" s="54" t="s">
        <v>115</v>
      </c>
      <c r="D104" s="56">
        <v>1</v>
      </c>
      <c r="E104" s="53"/>
      <c r="F104" s="55"/>
      <c r="G104" s="60"/>
      <c r="H104" s="9"/>
    </row>
    <row r="105" spans="2:8" x14ac:dyDescent="0.75">
      <c r="B105" s="51">
        <f t="shared" si="1"/>
        <v>12</v>
      </c>
      <c r="C105" s="54" t="s">
        <v>35</v>
      </c>
      <c r="D105" s="56">
        <v>1</v>
      </c>
      <c r="E105" s="53"/>
      <c r="F105" s="55"/>
      <c r="G105" s="60"/>
      <c r="H105" s="9"/>
    </row>
    <row r="106" spans="2:8" x14ac:dyDescent="0.75">
      <c r="B106" s="51">
        <f t="shared" si="1"/>
        <v>13</v>
      </c>
      <c r="C106" s="54" t="s">
        <v>36</v>
      </c>
      <c r="D106" s="56">
        <v>1</v>
      </c>
      <c r="E106" s="53"/>
      <c r="F106" s="55"/>
      <c r="G106" s="60"/>
      <c r="H106" s="9"/>
    </row>
    <row r="107" spans="2:8" x14ac:dyDescent="0.75">
      <c r="B107" s="51">
        <f t="shared" si="1"/>
        <v>14</v>
      </c>
      <c r="C107" s="54" t="s">
        <v>116</v>
      </c>
      <c r="D107" s="56">
        <v>1</v>
      </c>
      <c r="E107" s="53"/>
      <c r="F107" s="55"/>
      <c r="G107" s="60"/>
      <c r="H107" s="9"/>
    </row>
    <row r="108" spans="2:8" x14ac:dyDescent="0.75">
      <c r="B108" s="51">
        <f t="shared" si="1"/>
        <v>15</v>
      </c>
      <c r="C108" s="54" t="s">
        <v>117</v>
      </c>
      <c r="D108" s="56">
        <v>1</v>
      </c>
      <c r="E108" s="53"/>
      <c r="F108" s="55"/>
      <c r="G108" s="60"/>
      <c r="H108" s="9"/>
    </row>
    <row r="109" spans="2:8" x14ac:dyDescent="0.75">
      <c r="B109" s="51">
        <f t="shared" si="1"/>
        <v>16</v>
      </c>
      <c r="C109" s="54" t="s">
        <v>118</v>
      </c>
      <c r="D109" s="56">
        <v>1</v>
      </c>
      <c r="E109" s="53"/>
      <c r="F109" s="55"/>
      <c r="G109" s="60"/>
      <c r="H109" s="9"/>
    </row>
    <row r="110" spans="2:8" x14ac:dyDescent="0.75">
      <c r="B110" s="51">
        <f t="shared" si="1"/>
        <v>17</v>
      </c>
      <c r="C110" s="54" t="s">
        <v>119</v>
      </c>
      <c r="D110" s="56">
        <v>1</v>
      </c>
      <c r="E110" s="53"/>
      <c r="F110" s="55"/>
      <c r="G110" s="60"/>
      <c r="H110" s="9"/>
    </row>
    <row r="111" spans="2:8" x14ac:dyDescent="0.75">
      <c r="B111" s="51">
        <f t="shared" si="1"/>
        <v>18</v>
      </c>
      <c r="C111" s="54" t="s">
        <v>120</v>
      </c>
      <c r="D111" s="56">
        <v>1</v>
      </c>
      <c r="E111" s="53"/>
      <c r="F111" s="55"/>
      <c r="G111" s="60"/>
      <c r="H111" s="9"/>
    </row>
    <row r="112" spans="2:8" x14ac:dyDescent="0.75">
      <c r="B112" s="51">
        <f t="shared" si="1"/>
        <v>19</v>
      </c>
      <c r="C112" s="54" t="s">
        <v>121</v>
      </c>
      <c r="D112" s="56">
        <v>1</v>
      </c>
      <c r="E112" s="53"/>
      <c r="F112" s="55"/>
      <c r="G112" s="60"/>
      <c r="H112" s="9"/>
    </row>
    <row r="113" spans="2:8" x14ac:dyDescent="0.75">
      <c r="B113" s="51">
        <f t="shared" si="1"/>
        <v>20</v>
      </c>
      <c r="C113" s="54" t="s">
        <v>122</v>
      </c>
      <c r="D113" s="56">
        <v>1</v>
      </c>
      <c r="E113" s="53"/>
      <c r="F113" s="55"/>
      <c r="G113" s="60"/>
      <c r="H113" s="9"/>
    </row>
    <row r="114" spans="2:8" x14ac:dyDescent="0.75">
      <c r="B114" s="51">
        <f t="shared" si="1"/>
        <v>21</v>
      </c>
      <c r="C114" s="54" t="s">
        <v>123</v>
      </c>
      <c r="D114" s="56">
        <v>1</v>
      </c>
      <c r="E114" s="53"/>
      <c r="F114" s="55"/>
      <c r="G114" s="60"/>
      <c r="H114" s="9"/>
    </row>
    <row r="115" spans="2:8" x14ac:dyDescent="0.75">
      <c r="B115" s="51">
        <f t="shared" si="1"/>
        <v>22</v>
      </c>
      <c r="C115" s="112" t="s">
        <v>13</v>
      </c>
      <c r="D115" s="113"/>
      <c r="E115" s="114"/>
      <c r="F115" s="39">
        <v>2479.34</v>
      </c>
      <c r="G115" s="60">
        <v>3000</v>
      </c>
      <c r="H115" s="53"/>
    </row>
    <row r="116" spans="2:8" x14ac:dyDescent="0.75">
      <c r="B116" s="106" t="s">
        <v>124</v>
      </c>
      <c r="C116" s="106"/>
      <c r="D116" s="106"/>
      <c r="E116" s="106"/>
      <c r="F116" s="106"/>
      <c r="G116" s="106"/>
      <c r="H116" s="57"/>
    </row>
    <row r="117" spans="2:8" x14ac:dyDescent="0.75">
      <c r="B117" s="110" t="s">
        <v>6</v>
      </c>
      <c r="C117" s="110"/>
      <c r="D117" s="110"/>
      <c r="E117" s="110"/>
      <c r="F117" s="110"/>
      <c r="G117" s="110"/>
      <c r="H117" s="9"/>
    </row>
    <row r="118" spans="2:8" x14ac:dyDescent="0.75">
      <c r="B118" s="106" t="s">
        <v>125</v>
      </c>
      <c r="C118" s="106"/>
      <c r="D118" s="106"/>
      <c r="E118" s="106"/>
      <c r="F118" s="106"/>
      <c r="G118" s="106"/>
      <c r="H118" s="9"/>
    </row>
    <row r="120" spans="2:8" x14ac:dyDescent="0.75">
      <c r="B120" s="96" t="s">
        <v>7</v>
      </c>
      <c r="C120" s="96"/>
      <c r="D120" s="96"/>
      <c r="E120" s="96"/>
      <c r="F120" s="96"/>
      <c r="G120" s="96"/>
    </row>
    <row r="121" spans="2:8" x14ac:dyDescent="0.75">
      <c r="B121" s="96"/>
      <c r="C121" s="96"/>
      <c r="D121" s="96"/>
      <c r="E121" s="96"/>
      <c r="F121" s="96"/>
      <c r="G121" s="96"/>
    </row>
    <row r="123" spans="2:8" x14ac:dyDescent="0.75">
      <c r="B123" s="14" t="s">
        <v>126</v>
      </c>
      <c r="C123" s="40" t="s">
        <v>136</v>
      </c>
    </row>
    <row r="124" spans="2:8" x14ac:dyDescent="0.75">
      <c r="B124" s="30"/>
      <c r="C124" s="30" t="s">
        <v>127</v>
      </c>
    </row>
    <row r="126" spans="2:8" ht="57.5" x14ac:dyDescent="0.75">
      <c r="B126" s="66" t="s">
        <v>3</v>
      </c>
      <c r="C126" s="66" t="s">
        <v>10</v>
      </c>
      <c r="D126" s="58" t="s">
        <v>17</v>
      </c>
      <c r="E126" s="4" t="s">
        <v>11</v>
      </c>
      <c r="F126" s="2" t="s">
        <v>12</v>
      </c>
      <c r="G126" s="59" t="s">
        <v>25</v>
      </c>
      <c r="H126" s="61" t="s">
        <v>5</v>
      </c>
    </row>
    <row r="127" spans="2:8" ht="26.5" x14ac:dyDescent="0.75">
      <c r="B127" s="67">
        <v>1</v>
      </c>
      <c r="C127" s="68" t="s">
        <v>16</v>
      </c>
      <c r="D127" s="69">
        <v>20</v>
      </c>
      <c r="E127" s="76"/>
      <c r="F127" s="76"/>
      <c r="G127" s="77"/>
      <c r="H127" s="9"/>
    </row>
    <row r="128" spans="2:8" x14ac:dyDescent="0.75">
      <c r="B128" s="67">
        <v>2</v>
      </c>
      <c r="C128" s="70" t="s">
        <v>128</v>
      </c>
      <c r="D128" s="67">
        <v>1</v>
      </c>
      <c r="E128" s="53"/>
      <c r="F128" s="72"/>
      <c r="G128" s="60"/>
      <c r="H128" s="9"/>
    </row>
    <row r="129" spans="2:8" x14ac:dyDescent="0.75">
      <c r="B129" s="67">
        <v>3</v>
      </c>
      <c r="C129" s="70" t="s">
        <v>129</v>
      </c>
      <c r="D129" s="67">
        <v>1</v>
      </c>
      <c r="E129" s="53"/>
      <c r="F129" s="72"/>
      <c r="G129" s="60"/>
      <c r="H129" s="9"/>
    </row>
    <row r="130" spans="2:8" x14ac:dyDescent="0.75">
      <c r="B130" s="67">
        <v>4</v>
      </c>
      <c r="C130" s="70" t="s">
        <v>130</v>
      </c>
      <c r="D130" s="73">
        <v>1</v>
      </c>
      <c r="E130" s="53"/>
      <c r="F130" s="72"/>
      <c r="G130" s="60"/>
      <c r="H130" s="9"/>
    </row>
    <row r="131" spans="2:8" x14ac:dyDescent="0.75">
      <c r="B131" s="67">
        <v>5</v>
      </c>
      <c r="C131" s="70" t="s">
        <v>131</v>
      </c>
      <c r="D131" s="73">
        <v>1</v>
      </c>
      <c r="E131" s="53"/>
      <c r="F131" s="72"/>
      <c r="G131" s="60"/>
      <c r="H131" s="9"/>
    </row>
    <row r="132" spans="2:8" x14ac:dyDescent="0.75">
      <c r="B132" s="67">
        <v>6</v>
      </c>
      <c r="C132" s="70" t="s">
        <v>132</v>
      </c>
      <c r="D132" s="73">
        <v>1</v>
      </c>
      <c r="E132" s="53"/>
      <c r="F132" s="72"/>
      <c r="G132" s="60"/>
      <c r="H132" s="9"/>
    </row>
    <row r="133" spans="2:8" x14ac:dyDescent="0.75">
      <c r="B133" s="63">
        <v>7</v>
      </c>
      <c r="C133" s="70" t="s">
        <v>133</v>
      </c>
      <c r="D133" s="63">
        <v>1</v>
      </c>
      <c r="E133" s="74"/>
      <c r="F133" s="74"/>
      <c r="G133" s="78"/>
      <c r="H133" s="9"/>
    </row>
    <row r="134" spans="2:8" ht="15" customHeight="1" x14ac:dyDescent="0.75">
      <c r="B134" s="75">
        <v>8</v>
      </c>
      <c r="C134" s="107" t="s">
        <v>13</v>
      </c>
      <c r="D134" s="108"/>
      <c r="E134" s="109"/>
      <c r="F134" s="80">
        <v>1652.89</v>
      </c>
      <c r="G134" s="81">
        <v>2000</v>
      </c>
      <c r="H134" s="79"/>
    </row>
    <row r="135" spans="2:8" x14ac:dyDescent="0.75">
      <c r="B135" s="106" t="s">
        <v>134</v>
      </c>
      <c r="C135" s="106"/>
      <c r="D135" s="106"/>
      <c r="E135" s="106"/>
      <c r="F135" s="106"/>
      <c r="G135" s="106"/>
      <c r="H135" s="62"/>
    </row>
    <row r="136" spans="2:8" x14ac:dyDescent="0.75">
      <c r="B136" s="110" t="s">
        <v>6</v>
      </c>
      <c r="C136" s="110"/>
      <c r="D136" s="110"/>
      <c r="E136" s="110"/>
      <c r="F136" s="110"/>
      <c r="G136" s="110"/>
      <c r="H136" s="9"/>
    </row>
    <row r="137" spans="2:8" x14ac:dyDescent="0.75">
      <c r="B137" s="106" t="s">
        <v>135</v>
      </c>
      <c r="C137" s="106"/>
      <c r="D137" s="106"/>
      <c r="E137" s="106"/>
      <c r="F137" s="106"/>
      <c r="G137" s="106"/>
      <c r="H137" s="9"/>
    </row>
    <row r="138" spans="2:8" x14ac:dyDescent="0.75">
      <c r="B138" s="89"/>
      <c r="C138" s="89"/>
      <c r="D138" s="89"/>
      <c r="E138" s="89"/>
      <c r="F138" s="89"/>
      <c r="G138" s="89"/>
    </row>
    <row r="139" spans="2:8" x14ac:dyDescent="0.75">
      <c r="B139" s="96" t="s">
        <v>7</v>
      </c>
      <c r="C139" s="96"/>
      <c r="D139" s="96"/>
      <c r="E139" s="96"/>
      <c r="F139" s="96"/>
      <c r="G139" s="96"/>
    </row>
    <row r="140" spans="2:8" x14ac:dyDescent="0.75">
      <c r="B140" s="96"/>
      <c r="C140" s="96"/>
      <c r="D140" s="96"/>
      <c r="E140" s="96"/>
      <c r="F140" s="96"/>
      <c r="G140" s="96"/>
    </row>
    <row r="142" spans="2:8" x14ac:dyDescent="0.75">
      <c r="B142" s="14" t="s">
        <v>137</v>
      </c>
      <c r="C142" s="40" t="s">
        <v>160</v>
      </c>
    </row>
    <row r="143" spans="2:8" x14ac:dyDescent="0.75">
      <c r="B143" s="30"/>
      <c r="C143" s="30" t="s">
        <v>140</v>
      </c>
    </row>
    <row r="144" spans="2:8" x14ac:dyDescent="0.75">
      <c r="B144" s="82"/>
      <c r="C144" s="83"/>
      <c r="D144" s="83"/>
      <c r="E144" s="83"/>
      <c r="F144" s="111"/>
      <c r="G144" s="111"/>
      <c r="H144" s="111"/>
    </row>
    <row r="145" spans="2:8" ht="57.5" x14ac:dyDescent="0.75">
      <c r="B145" s="66" t="s">
        <v>3</v>
      </c>
      <c r="C145" s="66" t="s">
        <v>10</v>
      </c>
      <c r="D145" s="58" t="s">
        <v>17</v>
      </c>
      <c r="E145" s="4" t="s">
        <v>11</v>
      </c>
      <c r="F145" s="2" t="s">
        <v>12</v>
      </c>
      <c r="G145" s="59" t="s">
        <v>25</v>
      </c>
      <c r="H145" s="61" t="s">
        <v>5</v>
      </c>
    </row>
    <row r="146" spans="2:8" ht="26.5" x14ac:dyDescent="0.75">
      <c r="B146" s="67">
        <v>1</v>
      </c>
      <c r="C146" s="68" t="s">
        <v>16</v>
      </c>
      <c r="D146" s="69">
        <v>20</v>
      </c>
      <c r="E146" s="53"/>
      <c r="F146" s="53"/>
      <c r="G146" s="53"/>
      <c r="H146" s="9"/>
    </row>
    <row r="147" spans="2:8" x14ac:dyDescent="0.75">
      <c r="B147" s="67">
        <v>2</v>
      </c>
      <c r="C147" s="85" t="s">
        <v>141</v>
      </c>
      <c r="D147" s="67">
        <v>1</v>
      </c>
      <c r="E147" s="53"/>
      <c r="F147" s="72"/>
      <c r="G147" s="53"/>
      <c r="H147" s="9"/>
    </row>
    <row r="148" spans="2:8" x14ac:dyDescent="0.75">
      <c r="B148" s="67">
        <v>3</v>
      </c>
      <c r="C148" s="85" t="s">
        <v>142</v>
      </c>
      <c r="D148" s="67">
        <v>1</v>
      </c>
      <c r="E148" s="53"/>
      <c r="F148" s="72"/>
      <c r="G148" s="53"/>
      <c r="H148" s="9"/>
    </row>
    <row r="149" spans="2:8" x14ac:dyDescent="0.75">
      <c r="B149" s="67">
        <v>4</v>
      </c>
      <c r="C149" s="85" t="s">
        <v>143</v>
      </c>
      <c r="D149" s="73">
        <v>1</v>
      </c>
      <c r="E149" s="53"/>
      <c r="F149" s="72"/>
      <c r="G149" s="53"/>
      <c r="H149" s="9"/>
    </row>
    <row r="150" spans="2:8" x14ac:dyDescent="0.75">
      <c r="B150" s="67">
        <v>5</v>
      </c>
      <c r="C150" s="85" t="s">
        <v>144</v>
      </c>
      <c r="D150" s="73">
        <v>1</v>
      </c>
      <c r="E150" s="53"/>
      <c r="F150" s="72"/>
      <c r="G150" s="53"/>
      <c r="H150" s="9"/>
    </row>
    <row r="151" spans="2:8" x14ac:dyDescent="0.75">
      <c r="B151" s="67">
        <v>6</v>
      </c>
      <c r="C151" s="85" t="s">
        <v>145</v>
      </c>
      <c r="D151" s="73">
        <v>1</v>
      </c>
      <c r="E151" s="53"/>
      <c r="F151" s="72"/>
      <c r="G151" s="53"/>
      <c r="H151" s="9"/>
    </row>
    <row r="152" spans="2:8" x14ac:dyDescent="0.75">
      <c r="B152" s="67">
        <v>7</v>
      </c>
      <c r="C152" s="85" t="s">
        <v>146</v>
      </c>
      <c r="D152" s="73">
        <v>1</v>
      </c>
      <c r="E152" s="85"/>
      <c r="F152" s="85"/>
      <c r="G152" s="85"/>
      <c r="H152" s="9"/>
    </row>
    <row r="153" spans="2:8" x14ac:dyDescent="0.75">
      <c r="B153" s="67">
        <v>8</v>
      </c>
      <c r="C153" s="85" t="s">
        <v>147</v>
      </c>
      <c r="D153" s="73">
        <v>1</v>
      </c>
      <c r="E153" s="85"/>
      <c r="F153" s="85"/>
      <c r="G153" s="85"/>
      <c r="H153" s="9"/>
    </row>
    <row r="154" spans="2:8" x14ac:dyDescent="0.75">
      <c r="B154" s="67">
        <v>9</v>
      </c>
      <c r="C154" s="85" t="s">
        <v>148</v>
      </c>
      <c r="D154" s="73">
        <v>1</v>
      </c>
      <c r="E154" s="85"/>
      <c r="F154" s="85"/>
      <c r="G154" s="85"/>
      <c r="H154" s="9"/>
    </row>
    <row r="155" spans="2:8" x14ac:dyDescent="0.75">
      <c r="B155" s="67">
        <v>10</v>
      </c>
      <c r="C155" s="85" t="s">
        <v>149</v>
      </c>
      <c r="D155" s="73">
        <v>1</v>
      </c>
      <c r="E155" s="85"/>
      <c r="F155" s="85"/>
      <c r="G155" s="85"/>
      <c r="H155" s="9"/>
    </row>
    <row r="156" spans="2:8" x14ac:dyDescent="0.75">
      <c r="B156" s="67">
        <v>11</v>
      </c>
      <c r="C156" s="85" t="s">
        <v>150</v>
      </c>
      <c r="D156" s="73">
        <v>1</v>
      </c>
      <c r="E156" s="85"/>
      <c r="F156" s="85"/>
      <c r="G156" s="85"/>
      <c r="H156" s="9"/>
    </row>
    <row r="157" spans="2:8" ht="15" customHeight="1" x14ac:dyDescent="0.75">
      <c r="B157" s="67">
        <v>12</v>
      </c>
      <c r="C157" s="107" t="s">
        <v>13</v>
      </c>
      <c r="D157" s="108"/>
      <c r="E157" s="109"/>
      <c r="F157" s="90">
        <v>1239.67</v>
      </c>
      <c r="G157" s="79">
        <v>1500</v>
      </c>
      <c r="H157" s="9"/>
    </row>
    <row r="158" spans="2:8" x14ac:dyDescent="0.75">
      <c r="B158" s="106" t="s">
        <v>161</v>
      </c>
      <c r="C158" s="106"/>
      <c r="D158" s="106"/>
      <c r="E158" s="106"/>
      <c r="F158" s="106"/>
      <c r="G158" s="106"/>
      <c r="H158" s="62"/>
    </row>
    <row r="159" spans="2:8" x14ac:dyDescent="0.75">
      <c r="B159" s="110" t="s">
        <v>6</v>
      </c>
      <c r="C159" s="110"/>
      <c r="D159" s="110"/>
      <c r="E159" s="110"/>
      <c r="F159" s="110"/>
      <c r="G159" s="110"/>
      <c r="H159" s="62"/>
    </row>
    <row r="160" spans="2:8" x14ac:dyDescent="0.75">
      <c r="B160" s="106" t="s">
        <v>162</v>
      </c>
      <c r="C160" s="106"/>
      <c r="D160" s="106"/>
      <c r="E160" s="106"/>
      <c r="F160" s="106"/>
      <c r="G160" s="106"/>
      <c r="H160" s="62"/>
    </row>
    <row r="161" spans="2:8" x14ac:dyDescent="0.75">
      <c r="B161" s="91"/>
      <c r="C161" s="91"/>
      <c r="D161" s="91"/>
      <c r="E161" s="91"/>
      <c r="F161" s="91"/>
      <c r="G161" s="91"/>
      <c r="H161" s="92"/>
    </row>
    <row r="162" spans="2:8" x14ac:dyDescent="0.75">
      <c r="B162" s="96" t="s">
        <v>7</v>
      </c>
      <c r="C162" s="96"/>
      <c r="D162" s="96"/>
      <c r="E162" s="96"/>
      <c r="F162" s="96"/>
      <c r="G162" s="96"/>
      <c r="H162" s="92"/>
    </row>
    <row r="163" spans="2:8" x14ac:dyDescent="0.75">
      <c r="B163" s="96"/>
      <c r="C163" s="96"/>
      <c r="D163" s="96"/>
      <c r="E163" s="96"/>
      <c r="F163" s="96"/>
      <c r="G163" s="96"/>
      <c r="H163" s="86"/>
    </row>
    <row r="164" spans="2:8" x14ac:dyDescent="0.75">
      <c r="B164" s="86"/>
      <c r="C164" s="86"/>
      <c r="D164" s="86"/>
      <c r="E164" s="86"/>
      <c r="F164" s="86"/>
      <c r="G164" s="86"/>
      <c r="H164" s="86"/>
    </row>
    <row r="165" spans="2:8" ht="15" customHeight="1" x14ac:dyDescent="0.75">
      <c r="B165" s="93" t="s">
        <v>165</v>
      </c>
      <c r="C165" s="94" t="s">
        <v>166</v>
      </c>
      <c r="D165" s="93"/>
      <c r="E165" s="93"/>
      <c r="F165" s="93"/>
      <c r="G165" s="93"/>
      <c r="H165" s="93"/>
    </row>
    <row r="166" spans="2:8" x14ac:dyDescent="0.75">
      <c r="C166" s="82" t="s">
        <v>167</v>
      </c>
      <c r="D166" s="83"/>
      <c r="E166" s="83"/>
      <c r="F166" s="84"/>
      <c r="G166" s="84"/>
      <c r="H166" s="84"/>
    </row>
    <row r="167" spans="2:8" x14ac:dyDescent="0.75">
      <c r="B167" s="82"/>
      <c r="C167" s="83"/>
      <c r="D167" s="83"/>
      <c r="E167" s="83"/>
      <c r="F167" s="111"/>
      <c r="G167" s="111"/>
      <c r="H167" s="111"/>
    </row>
    <row r="168" spans="2:8" ht="57.5" x14ac:dyDescent="0.75">
      <c r="B168" s="66" t="s">
        <v>3</v>
      </c>
      <c r="C168" s="66" t="s">
        <v>10</v>
      </c>
      <c r="D168" s="58" t="s">
        <v>17</v>
      </c>
      <c r="E168" s="4" t="s">
        <v>11</v>
      </c>
      <c r="F168" s="2" t="s">
        <v>12</v>
      </c>
      <c r="G168" s="10" t="s">
        <v>25</v>
      </c>
      <c r="H168" s="61" t="s">
        <v>5</v>
      </c>
    </row>
    <row r="169" spans="2:8" ht="26.5" x14ac:dyDescent="0.75">
      <c r="B169" s="67">
        <v>1</v>
      </c>
      <c r="C169" s="68" t="s">
        <v>16</v>
      </c>
      <c r="D169" s="69">
        <v>20</v>
      </c>
      <c r="E169" s="53"/>
      <c r="F169" s="53"/>
      <c r="G169" s="53"/>
      <c r="H169" s="9"/>
    </row>
    <row r="170" spans="2:8" x14ac:dyDescent="0.75">
      <c r="B170" s="67">
        <v>2</v>
      </c>
      <c r="C170" s="85" t="s">
        <v>151</v>
      </c>
      <c r="D170" s="88">
        <v>1</v>
      </c>
      <c r="E170" s="87"/>
      <c r="F170" s="72"/>
      <c r="G170" s="53"/>
      <c r="H170" s="9"/>
    </row>
    <row r="171" spans="2:8" x14ac:dyDescent="0.75">
      <c r="B171" s="67">
        <v>3</v>
      </c>
      <c r="C171" s="85" t="s">
        <v>152</v>
      </c>
      <c r="D171" s="88">
        <v>1</v>
      </c>
      <c r="E171" s="87"/>
      <c r="F171" s="72"/>
      <c r="G171" s="53"/>
      <c r="H171" s="9"/>
    </row>
    <row r="172" spans="2:8" x14ac:dyDescent="0.75">
      <c r="B172" s="67">
        <v>4</v>
      </c>
      <c r="C172" s="85" t="s">
        <v>153</v>
      </c>
      <c r="D172" s="88">
        <v>1</v>
      </c>
      <c r="E172" s="87"/>
      <c r="F172" s="72"/>
      <c r="G172" s="53"/>
      <c r="H172" s="9"/>
    </row>
    <row r="173" spans="2:8" x14ac:dyDescent="0.75">
      <c r="B173" s="67">
        <v>5</v>
      </c>
      <c r="C173" s="85" t="s">
        <v>154</v>
      </c>
      <c r="D173" s="88">
        <v>1</v>
      </c>
      <c r="E173" s="87"/>
      <c r="F173" s="72"/>
      <c r="G173" s="53"/>
      <c r="H173" s="9"/>
    </row>
    <row r="174" spans="2:8" x14ac:dyDescent="0.75">
      <c r="B174" s="67">
        <v>6</v>
      </c>
      <c r="C174" s="85" t="s">
        <v>155</v>
      </c>
      <c r="D174" s="88">
        <v>1</v>
      </c>
      <c r="E174" s="87"/>
      <c r="F174" s="72"/>
      <c r="G174" s="53"/>
      <c r="H174" s="9"/>
    </row>
    <row r="175" spans="2:8" x14ac:dyDescent="0.75">
      <c r="B175" s="67">
        <v>7</v>
      </c>
      <c r="C175" s="85" t="s">
        <v>156</v>
      </c>
      <c r="D175" s="88">
        <v>1</v>
      </c>
      <c r="E175" s="87"/>
      <c r="F175" s="85"/>
      <c r="G175" s="85"/>
      <c r="H175" s="9"/>
    </row>
    <row r="176" spans="2:8" x14ac:dyDescent="0.75">
      <c r="B176" s="67">
        <v>8</v>
      </c>
      <c r="C176" s="85" t="s">
        <v>157</v>
      </c>
      <c r="D176" s="88">
        <v>1</v>
      </c>
      <c r="E176" s="87"/>
      <c r="F176" s="85"/>
      <c r="G176" s="85"/>
      <c r="H176" s="9"/>
    </row>
    <row r="177" spans="2:10" x14ac:dyDescent="0.75">
      <c r="B177" s="67">
        <v>9</v>
      </c>
      <c r="C177" s="85" t="s">
        <v>158</v>
      </c>
      <c r="D177" s="88">
        <v>1</v>
      </c>
      <c r="E177" s="87"/>
      <c r="F177" s="85"/>
      <c r="G177" s="85"/>
      <c r="H177" s="9"/>
    </row>
    <row r="178" spans="2:10" x14ac:dyDescent="0.75">
      <c r="B178" s="67">
        <v>10</v>
      </c>
      <c r="C178" s="85" t="s">
        <v>159</v>
      </c>
      <c r="D178" s="88">
        <v>1</v>
      </c>
      <c r="E178" s="87"/>
      <c r="F178" s="85"/>
      <c r="G178" s="85"/>
      <c r="H178" s="9"/>
    </row>
    <row r="179" spans="2:10" ht="15" customHeight="1" x14ac:dyDescent="0.75">
      <c r="B179" s="67">
        <v>11</v>
      </c>
      <c r="C179" s="107" t="s">
        <v>13</v>
      </c>
      <c r="D179" s="108"/>
      <c r="E179" s="109"/>
      <c r="F179" s="90">
        <v>1652.89</v>
      </c>
      <c r="G179" s="79">
        <v>2000</v>
      </c>
      <c r="H179" s="79"/>
    </row>
    <row r="180" spans="2:10" x14ac:dyDescent="0.75">
      <c r="B180" s="106" t="s">
        <v>163</v>
      </c>
      <c r="C180" s="106"/>
      <c r="D180" s="106"/>
      <c r="E180" s="106"/>
      <c r="F180" s="106"/>
      <c r="G180" s="106"/>
      <c r="H180" s="62"/>
    </row>
    <row r="181" spans="2:10" x14ac:dyDescent="0.75">
      <c r="B181" s="110" t="s">
        <v>6</v>
      </c>
      <c r="C181" s="110"/>
      <c r="D181" s="110"/>
      <c r="E181" s="110"/>
      <c r="F181" s="110"/>
      <c r="G181" s="110"/>
      <c r="H181" s="9"/>
    </row>
    <row r="182" spans="2:10" x14ac:dyDescent="0.75">
      <c r="B182" s="106" t="s">
        <v>164</v>
      </c>
      <c r="C182" s="106"/>
      <c r="D182" s="106"/>
      <c r="E182" s="106"/>
      <c r="F182" s="106"/>
      <c r="G182" s="106"/>
      <c r="H182" s="9"/>
    </row>
    <row r="184" spans="2:10" x14ac:dyDescent="0.75">
      <c r="B184" s="96" t="s">
        <v>7</v>
      </c>
      <c r="C184" s="96"/>
      <c r="D184" s="96"/>
      <c r="E184" s="96"/>
      <c r="F184" s="96"/>
      <c r="G184" s="96"/>
    </row>
    <row r="185" spans="2:10" x14ac:dyDescent="0.75">
      <c r="B185" s="96"/>
      <c r="C185" s="96"/>
      <c r="D185" s="96"/>
      <c r="E185" s="96"/>
      <c r="F185" s="96"/>
      <c r="G185" s="96"/>
    </row>
    <row r="187" spans="2:10" x14ac:dyDescent="0.75">
      <c r="B187" s="93" t="s">
        <v>173</v>
      </c>
      <c r="C187" s="94" t="s">
        <v>174</v>
      </c>
    </row>
    <row r="188" spans="2:10" x14ac:dyDescent="0.75">
      <c r="C188" s="82" t="s">
        <v>175</v>
      </c>
    </row>
    <row r="190" spans="2:10" ht="61.5" customHeight="1" x14ac:dyDescent="0.75">
      <c r="B190" s="66" t="s">
        <v>3</v>
      </c>
      <c r="C190" s="105" t="s">
        <v>10</v>
      </c>
      <c r="D190" s="105"/>
      <c r="E190" s="66" t="s">
        <v>20</v>
      </c>
      <c r="F190" s="58" t="s">
        <v>17</v>
      </c>
      <c r="G190" s="4" t="s">
        <v>11</v>
      </c>
      <c r="H190" s="2" t="s">
        <v>12</v>
      </c>
      <c r="I190" s="10" t="s">
        <v>25</v>
      </c>
      <c r="J190" s="61" t="s">
        <v>5</v>
      </c>
    </row>
    <row r="191" spans="2:10" x14ac:dyDescent="0.75">
      <c r="B191" s="67">
        <v>1</v>
      </c>
      <c r="C191" s="104" t="s">
        <v>16</v>
      </c>
      <c r="D191" s="104"/>
      <c r="E191" s="67"/>
      <c r="F191" s="69">
        <v>20</v>
      </c>
      <c r="G191" s="53"/>
      <c r="H191" s="79"/>
      <c r="I191" s="79"/>
      <c r="J191" s="9"/>
    </row>
    <row r="192" spans="2:10" x14ac:dyDescent="0.75">
      <c r="B192" s="67">
        <v>2</v>
      </c>
      <c r="C192" s="104" t="s">
        <v>168</v>
      </c>
      <c r="D192" s="104"/>
      <c r="E192" s="71">
        <v>452216502181</v>
      </c>
      <c r="F192" s="67">
        <v>1</v>
      </c>
      <c r="G192" s="53"/>
      <c r="H192" s="95"/>
      <c r="I192" s="79"/>
      <c r="J192" s="9"/>
    </row>
    <row r="193" spans="2:10" x14ac:dyDescent="0.75">
      <c r="B193" s="67">
        <v>3</v>
      </c>
      <c r="C193" s="104" t="s">
        <v>169</v>
      </c>
      <c r="D193" s="104"/>
      <c r="E193" s="71">
        <v>459800219711</v>
      </c>
      <c r="F193" s="67">
        <v>1</v>
      </c>
      <c r="G193" s="53"/>
      <c r="H193" s="95"/>
      <c r="I193" s="79"/>
      <c r="J193" s="9"/>
    </row>
    <row r="194" spans="2:10" x14ac:dyDescent="0.75">
      <c r="B194" s="67">
        <v>4</v>
      </c>
      <c r="C194" s="104" t="s">
        <v>170</v>
      </c>
      <c r="D194" s="104"/>
      <c r="E194" s="71">
        <v>452212906201</v>
      </c>
      <c r="F194" s="73">
        <v>1</v>
      </c>
      <c r="G194" s="53"/>
      <c r="H194" s="95"/>
      <c r="I194" s="79"/>
      <c r="J194" s="9"/>
    </row>
    <row r="195" spans="2:10" x14ac:dyDescent="0.75">
      <c r="B195" s="67">
        <v>5</v>
      </c>
      <c r="C195" s="104" t="s">
        <v>171</v>
      </c>
      <c r="D195" s="104"/>
      <c r="E195" s="71">
        <v>452230026251</v>
      </c>
      <c r="F195" s="73">
        <v>1</v>
      </c>
      <c r="G195" s="53"/>
      <c r="H195" s="95"/>
      <c r="I195" s="79"/>
      <c r="J195" s="9"/>
    </row>
    <row r="196" spans="2:10" x14ac:dyDescent="0.75">
      <c r="B196" s="67">
        <v>6</v>
      </c>
      <c r="C196" s="104" t="s">
        <v>172</v>
      </c>
      <c r="D196" s="104"/>
      <c r="E196" s="71">
        <v>452230026211</v>
      </c>
      <c r="F196" s="73">
        <v>1</v>
      </c>
      <c r="G196" s="53"/>
      <c r="H196" s="95"/>
      <c r="I196" s="79"/>
      <c r="J196" s="9"/>
    </row>
    <row r="197" spans="2:10" ht="15" customHeight="1" x14ac:dyDescent="0.75">
      <c r="B197" s="67">
        <v>7</v>
      </c>
      <c r="C197" s="97" t="s">
        <v>13</v>
      </c>
      <c r="D197" s="98"/>
      <c r="E197" s="98"/>
      <c r="F197" s="98"/>
      <c r="G197" s="99"/>
      <c r="H197" s="67">
        <v>2479.34</v>
      </c>
      <c r="I197" s="79">
        <v>3000</v>
      </c>
      <c r="J197" s="9"/>
    </row>
    <row r="198" spans="2:10" x14ac:dyDescent="0.75">
      <c r="B198" s="100" t="s">
        <v>176</v>
      </c>
      <c r="C198" s="100"/>
      <c r="D198" s="100"/>
      <c r="E198" s="100"/>
      <c r="F198" s="100"/>
      <c r="G198" s="100"/>
      <c r="H198" s="100"/>
      <c r="I198" s="62"/>
      <c r="J198" s="9"/>
    </row>
    <row r="199" spans="2:10" x14ac:dyDescent="0.75">
      <c r="B199" s="101" t="s">
        <v>6</v>
      </c>
      <c r="C199" s="102"/>
      <c r="D199" s="102"/>
      <c r="E199" s="102"/>
      <c r="F199" s="102"/>
      <c r="G199" s="102"/>
      <c r="H199" s="103"/>
      <c r="I199" s="9"/>
      <c r="J199" s="9"/>
    </row>
    <row r="200" spans="2:10" x14ac:dyDescent="0.75">
      <c r="B200" s="101" t="s">
        <v>177</v>
      </c>
      <c r="C200" s="102"/>
      <c r="D200" s="102"/>
      <c r="E200" s="102"/>
      <c r="F200" s="102"/>
      <c r="G200" s="102"/>
      <c r="H200" s="103"/>
      <c r="I200" s="9"/>
      <c r="J200" s="9"/>
    </row>
    <row r="202" spans="2:10" x14ac:dyDescent="0.75">
      <c r="B202" s="96" t="s">
        <v>7</v>
      </c>
      <c r="C202" s="96"/>
      <c r="D202" s="96"/>
      <c r="E202" s="96"/>
      <c r="F202" s="96"/>
      <c r="G202" s="96"/>
    </row>
    <row r="203" spans="2:10" x14ac:dyDescent="0.75">
      <c r="B203" s="96"/>
      <c r="C203" s="96"/>
      <c r="D203" s="96"/>
      <c r="E203" s="96"/>
      <c r="F203" s="96"/>
      <c r="G203" s="96"/>
    </row>
  </sheetData>
  <mergeCells count="48">
    <mergeCell ref="D8:H8"/>
    <mergeCell ref="B87:G88"/>
    <mergeCell ref="C4:H4"/>
    <mergeCell ref="C6:H6"/>
    <mergeCell ref="D9:H9"/>
    <mergeCell ref="B83:G83"/>
    <mergeCell ref="B84:G84"/>
    <mergeCell ref="B85:G85"/>
    <mergeCell ref="C82:E82"/>
    <mergeCell ref="B38:G38"/>
    <mergeCell ref="B39:G39"/>
    <mergeCell ref="B40:G40"/>
    <mergeCell ref="C37:E37"/>
    <mergeCell ref="B137:G137"/>
    <mergeCell ref="C134:E134"/>
    <mergeCell ref="B139:G140"/>
    <mergeCell ref="F144:H144"/>
    <mergeCell ref="B42:G43"/>
    <mergeCell ref="B120:G121"/>
    <mergeCell ref="B135:G135"/>
    <mergeCell ref="B136:G136"/>
    <mergeCell ref="C115:E115"/>
    <mergeCell ref="B118:G118"/>
    <mergeCell ref="B117:G117"/>
    <mergeCell ref="B116:G116"/>
    <mergeCell ref="C157:E157"/>
    <mergeCell ref="B159:G159"/>
    <mergeCell ref="B160:G160"/>
    <mergeCell ref="B181:G181"/>
    <mergeCell ref="B158:G158"/>
    <mergeCell ref="F167:H167"/>
    <mergeCell ref="B182:G182"/>
    <mergeCell ref="C179:E179"/>
    <mergeCell ref="B162:G163"/>
    <mergeCell ref="B184:G185"/>
    <mergeCell ref="B180:G180"/>
    <mergeCell ref="C194:D194"/>
    <mergeCell ref="C195:D195"/>
    <mergeCell ref="C196:D196"/>
    <mergeCell ref="C190:D190"/>
    <mergeCell ref="C191:D191"/>
    <mergeCell ref="C192:D192"/>
    <mergeCell ref="C193:D193"/>
    <mergeCell ref="B202:G203"/>
    <mergeCell ref="C197:G197"/>
    <mergeCell ref="B198:H198"/>
    <mergeCell ref="B199:H199"/>
    <mergeCell ref="B200:H200"/>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Martynas</cp:lastModifiedBy>
  <cp:lastPrinted>2022-01-18T07:10:27Z</cp:lastPrinted>
  <dcterms:created xsi:type="dcterms:W3CDTF">2022-01-18T06:41:39Z</dcterms:created>
  <dcterms:modified xsi:type="dcterms:W3CDTF">2022-09-09T08:30:45Z</dcterms:modified>
</cp:coreProperties>
</file>