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vandenys-my.sharepoint.com/personal/diana_grigoniene_vv_lt/Documents/Desktop/Projektai/18_VMSA baltos zonos/PROJEKTAVIMO DARBŲ VYKDYMAS/2 p. o. d/Sutartis/Susitarimas dėl papildomų paslaugų ir terminų/"/>
    </mc:Choice>
  </mc:AlternateContent>
  <xr:revisionPtr revIDLastSave="12" documentId="13_ncr:1_{3D9655E0-1142-4F93-AF26-19DAD54D18DF}" xr6:coauthVersionLast="47" xr6:coauthVersionMax="47" xr10:uidLastSave="{9AE8CB00-A726-4FD8-90FC-664BE1F973F1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17" i="1"/>
  <c r="F16" i="1"/>
  <c r="F23" i="1" l="1"/>
  <c r="F13" i="1"/>
  <c r="F14" i="1"/>
  <c r="F18" i="1" l="1"/>
  <c r="F24" i="1" s="1"/>
  <c r="F25" i="1" s="1"/>
  <c r="F26" i="1" l="1"/>
</calcChain>
</file>

<file path=xl/sharedStrings.xml><?xml version="1.0" encoding="utf-8"?>
<sst xmlns="http://schemas.openxmlformats.org/spreadsheetml/2006/main" count="46" uniqueCount="37">
  <si>
    <t>Sutarties Nr.:</t>
  </si>
  <si>
    <t>Užsakovas:</t>
  </si>
  <si>
    <t>Rangovas:</t>
  </si>
  <si>
    <t>Eil. Nr.</t>
  </si>
  <si>
    <t>Pozicijos</t>
  </si>
  <si>
    <t>Mato vnt.</t>
  </si>
  <si>
    <t>Kiekis</t>
  </si>
  <si>
    <t>Vnt. kaina be PVM, Eur</t>
  </si>
  <si>
    <t>kompl.</t>
  </si>
  <si>
    <t>PVM:</t>
  </si>
  <si>
    <t>VISO su PVM:</t>
  </si>
  <si>
    <t>VISO be PVM:</t>
  </si>
  <si>
    <t>Suma, Eur (4x5=6)</t>
  </si>
  <si>
    <t>1.</t>
  </si>
  <si>
    <t>Statybiniai tyrimai</t>
  </si>
  <si>
    <t>Paslaugų kainų žiniaraštis</t>
  </si>
  <si>
    <t>1.1.</t>
  </si>
  <si>
    <t>1.2.</t>
  </si>
  <si>
    <t xml:space="preserve">Projekto vykdymo priežiūros paslaugos </t>
  </si>
  <si>
    <t>Statybos projekto parengimas (įskaitant statybos leidimo gavimą)</t>
  </si>
  <si>
    <t xml:space="preserve">	Vandentiekio ir buitinių nuotekų šalinimo tinklų Uosių g., Uosių Sodų g. 22-oji g., 23-oji g., 24-oji g., 25-oji g., 26-oji g.,
 27-oji, 28-oji, 29-oji, Kalno g., Migūnų g., Paparčių g., Vilniaus m. projektavimo darbai</t>
  </si>
  <si>
    <t>1.3.</t>
  </si>
  <si>
    <t>ESO tinklo statybos dalies projekto parengimas (įskaitant suderinimą su ESO)</t>
  </si>
  <si>
    <t>TS priedas Nr. 2.2.</t>
  </si>
  <si>
    <t>Vandentiekio ir buitinių nuotekų šalinimo tinklų Uosių g., Uosių Sodų g. 22-oji g., 23-oji g., 24-oji g., 25-oji g., 26-oji g., 27-oji, 28-oji, 29-oji, Kalno g., Migūnų g., Paparčių g., Vilniaus m. projektavimo darbai.
Vandentiekio tinklų rekonstravimo Migūnų g. projektavimo darbai</t>
  </si>
  <si>
    <t>1.4.</t>
  </si>
  <si>
    <t>Viso: Vandentiekio ir buitinių nuotekų šalinimo tinklų Uosių g., Uosių Sodų g. 22-oji g., 23-oji g., 24-oji g., 25-oji g., 26-oji g., 27-oji, 28-oji, 29-oji, Kalno g., Migūnų g., Paparčių g., Vilniaus m. projektavimo darbai</t>
  </si>
  <si>
    <t>2.</t>
  </si>
  <si>
    <t>Vandentiekio tinklų rekonstravimo Migūnų g. projektavimo darbai</t>
  </si>
  <si>
    <t>2.1.</t>
  </si>
  <si>
    <t>2.2.</t>
  </si>
  <si>
    <t>2.3.</t>
  </si>
  <si>
    <t>Viso: Vandentiekio tinklų rekonstravimo Migūnų g. projektavimo darbai</t>
  </si>
  <si>
    <t>Projekto vykdymo priežiūros paslaugos</t>
  </si>
  <si>
    <t>Pirkimo objekto dalis Nr. 2</t>
  </si>
  <si>
    <t>1.2.P</t>
  </si>
  <si>
    <t>Papildomos projektavimo paslaugos (pagal Susitarimą Nr.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</si>
</sst>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2" fontId="6" fillId="0" borderId="0" xfId="0" applyNumberFormat="1" applyFont="1"/>
    <xf numFmtId="2" fontId="11" fillId="0" borderId="0" xfId="0" applyNumberFormat="1" applyFont="1"/>
    <xf numFmtId="2" fontId="6" fillId="0" borderId="1" xfId="0" applyNumberFormat="1" applyFont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6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3" zoomScaleNormal="100" workbookViewId="0">
      <selection activeCell="L19" sqref="L19"/>
    </sheetView>
  </sheetViews>
  <sheetFormatPr defaultColWidth="9.21875" defaultRowHeight="14.4" x14ac:dyDescent="0.3"/>
  <cols>
    <col min="1" max="1" width="8.77734375" style="23" customWidth="1"/>
    <col min="2" max="2" width="56.44140625" style="1" customWidth="1"/>
    <col min="3" max="3" width="9.44140625" style="1" customWidth="1"/>
    <col min="4" max="4" width="9.21875" style="1" customWidth="1"/>
    <col min="5" max="5" width="14.77734375" style="14" customWidth="1"/>
    <col min="6" max="6" width="16.44140625" style="14" customWidth="1"/>
    <col min="7" max="11" width="9.21875" style="1"/>
    <col min="12" max="12" width="27.21875" style="1" customWidth="1"/>
    <col min="13" max="16384" width="9.21875" style="1"/>
  </cols>
  <sheetData>
    <row r="1" spans="1:7" x14ac:dyDescent="0.3">
      <c r="D1" s="5"/>
      <c r="F1" s="15" t="s">
        <v>23</v>
      </c>
    </row>
    <row r="2" spans="1:7" ht="45.6" customHeight="1" x14ac:dyDescent="0.3">
      <c r="A2" s="45" t="s">
        <v>24</v>
      </c>
      <c r="B2" s="45"/>
      <c r="C2" s="45"/>
      <c r="D2" s="45"/>
      <c r="E2" s="45"/>
      <c r="F2" s="37"/>
    </row>
    <row r="3" spans="1:7" ht="16.2" customHeight="1" x14ac:dyDescent="0.3">
      <c r="A3" s="45" t="s">
        <v>34</v>
      </c>
      <c r="B3" s="45"/>
      <c r="C3" s="37"/>
      <c r="D3" s="37"/>
      <c r="E3" s="37"/>
      <c r="F3" s="37"/>
    </row>
    <row r="4" spans="1:7" x14ac:dyDescent="0.3">
      <c r="A4" s="44"/>
      <c r="B4" s="44"/>
      <c r="C4" s="44"/>
      <c r="D4" s="44"/>
      <c r="E4" s="44"/>
      <c r="F4" s="44"/>
    </row>
    <row r="5" spans="1:7" x14ac:dyDescent="0.3">
      <c r="A5" s="50" t="s">
        <v>0</v>
      </c>
      <c r="B5" s="50"/>
      <c r="C5" s="2"/>
    </row>
    <row r="6" spans="1:7" x14ac:dyDescent="0.3">
      <c r="A6" s="50" t="s">
        <v>1</v>
      </c>
      <c r="B6" s="50"/>
      <c r="C6" s="51"/>
      <c r="D6" s="51"/>
    </row>
    <row r="7" spans="1:7" x14ac:dyDescent="0.3">
      <c r="A7" s="50" t="s">
        <v>2</v>
      </c>
      <c r="B7" s="50"/>
      <c r="C7" s="51"/>
      <c r="D7" s="51"/>
    </row>
    <row r="8" spans="1:7" x14ac:dyDescent="0.3">
      <c r="A8" s="49" t="s">
        <v>15</v>
      </c>
      <c r="B8" s="49"/>
      <c r="C8" s="49"/>
      <c r="D8" s="49"/>
      <c r="E8" s="49"/>
      <c r="F8" s="49"/>
    </row>
    <row r="9" spans="1:7" x14ac:dyDescent="0.3">
      <c r="A9" s="52" t="s">
        <v>3</v>
      </c>
      <c r="B9" s="53" t="s">
        <v>4</v>
      </c>
      <c r="C9" s="54" t="s">
        <v>5</v>
      </c>
      <c r="D9" s="55"/>
      <c r="E9" s="55"/>
      <c r="F9" s="55"/>
      <c r="G9" s="3"/>
    </row>
    <row r="10" spans="1:7" ht="28.8" x14ac:dyDescent="0.3">
      <c r="A10" s="52"/>
      <c r="B10" s="53"/>
      <c r="C10" s="54"/>
      <c r="D10" s="21" t="s">
        <v>6</v>
      </c>
      <c r="E10" s="22" t="s">
        <v>7</v>
      </c>
      <c r="F10" s="22" t="s">
        <v>12</v>
      </c>
      <c r="G10" s="3"/>
    </row>
    <row r="11" spans="1:7" x14ac:dyDescent="0.3">
      <c r="A11" s="24">
        <v>1</v>
      </c>
      <c r="B11" s="21">
        <v>2</v>
      </c>
      <c r="C11" s="20">
        <v>3</v>
      </c>
      <c r="D11" s="21">
        <v>4</v>
      </c>
      <c r="E11" s="27">
        <v>5</v>
      </c>
      <c r="F11" s="27">
        <v>6</v>
      </c>
      <c r="G11" s="3"/>
    </row>
    <row r="12" spans="1:7" ht="31.8" customHeight="1" x14ac:dyDescent="0.3">
      <c r="A12" s="41" t="s">
        <v>13</v>
      </c>
      <c r="B12" s="56" t="s">
        <v>20</v>
      </c>
      <c r="C12" s="57"/>
      <c r="D12" s="57"/>
      <c r="E12" s="57"/>
      <c r="F12" s="57"/>
      <c r="G12" s="38"/>
    </row>
    <row r="13" spans="1:7" x14ac:dyDescent="0.3">
      <c r="A13" s="30" t="s">
        <v>16</v>
      </c>
      <c r="B13" s="29" t="s">
        <v>14</v>
      </c>
      <c r="C13" s="28" t="s">
        <v>8</v>
      </c>
      <c r="D13" s="8">
        <v>1</v>
      </c>
      <c r="E13" s="16">
        <v>12200</v>
      </c>
      <c r="F13" s="10">
        <f>D13*E13</f>
        <v>12200</v>
      </c>
      <c r="G13" s="3"/>
    </row>
    <row r="14" spans="1:7" ht="28.8" customHeight="1" x14ac:dyDescent="0.3">
      <c r="A14" s="30" t="s">
        <v>17</v>
      </c>
      <c r="B14" s="29" t="s">
        <v>19</v>
      </c>
      <c r="C14" s="28" t="s">
        <v>8</v>
      </c>
      <c r="D14" s="34">
        <v>1</v>
      </c>
      <c r="E14" s="16">
        <v>37250</v>
      </c>
      <c r="F14" s="10">
        <f>D14*E14</f>
        <v>37250</v>
      </c>
      <c r="G14" s="3"/>
    </row>
    <row r="15" spans="1:7" ht="28.8" customHeight="1" x14ac:dyDescent="0.3">
      <c r="A15" s="62" t="s">
        <v>35</v>
      </c>
      <c r="B15" s="58" t="s">
        <v>36</v>
      </c>
      <c r="C15" s="59" t="s">
        <v>8</v>
      </c>
      <c r="D15" s="59">
        <v>1</v>
      </c>
      <c r="E15" s="60">
        <v>3000</v>
      </c>
      <c r="F15" s="61">
        <v>3000</v>
      </c>
      <c r="G15" s="3"/>
    </row>
    <row r="16" spans="1:7" ht="28.8" customHeight="1" x14ac:dyDescent="0.3">
      <c r="A16" s="30" t="s">
        <v>21</v>
      </c>
      <c r="B16" s="29" t="s">
        <v>22</v>
      </c>
      <c r="C16" s="28" t="s">
        <v>8</v>
      </c>
      <c r="D16" s="34">
        <v>1</v>
      </c>
      <c r="E16" s="16">
        <v>5000</v>
      </c>
      <c r="F16" s="10">
        <f>D16*E16</f>
        <v>5000</v>
      </c>
      <c r="G16" s="3"/>
    </row>
    <row r="17" spans="1:12" ht="28.8" customHeight="1" x14ac:dyDescent="0.3">
      <c r="A17" s="30" t="s">
        <v>25</v>
      </c>
      <c r="B17" s="39" t="s">
        <v>18</v>
      </c>
      <c r="C17" s="31" t="s">
        <v>8</v>
      </c>
      <c r="D17" s="34">
        <v>1</v>
      </c>
      <c r="E17" s="16">
        <v>6050</v>
      </c>
      <c r="F17" s="40">
        <f>D17*E17</f>
        <v>6050</v>
      </c>
      <c r="G17" s="3"/>
    </row>
    <row r="18" spans="1:12" ht="55.8" customHeight="1" x14ac:dyDescent="0.3">
      <c r="A18" s="25"/>
      <c r="B18" s="33" t="s">
        <v>26</v>
      </c>
      <c r="C18" s="34"/>
      <c r="D18" s="8"/>
      <c r="E18" s="16"/>
      <c r="F18" s="35">
        <f>SUM(F13:F17)</f>
        <v>63500</v>
      </c>
      <c r="G18" s="3"/>
    </row>
    <row r="19" spans="1:12" ht="19.2" customHeight="1" x14ac:dyDescent="0.3">
      <c r="A19" s="42" t="s">
        <v>27</v>
      </c>
      <c r="B19" s="46" t="s">
        <v>28</v>
      </c>
      <c r="C19" s="47"/>
      <c r="D19" s="47"/>
      <c r="E19" s="48"/>
      <c r="F19" s="12"/>
      <c r="G19" s="3"/>
    </row>
    <row r="20" spans="1:12" ht="28.05" customHeight="1" x14ac:dyDescent="0.3">
      <c r="A20" s="43" t="s">
        <v>29</v>
      </c>
      <c r="B20" s="39" t="s">
        <v>14</v>
      </c>
      <c r="C20" s="31" t="s">
        <v>8</v>
      </c>
      <c r="D20" s="34">
        <v>1</v>
      </c>
      <c r="E20" s="16">
        <v>1060</v>
      </c>
      <c r="F20" s="40">
        <f>D20*E20</f>
        <v>1060</v>
      </c>
      <c r="G20" s="3"/>
      <c r="H20" s="14"/>
    </row>
    <row r="21" spans="1:12" ht="28.05" customHeight="1" x14ac:dyDescent="0.3">
      <c r="A21" s="43" t="s">
        <v>30</v>
      </c>
      <c r="B21" s="39" t="s">
        <v>19</v>
      </c>
      <c r="C21" s="31" t="s">
        <v>8</v>
      </c>
      <c r="D21" s="34">
        <v>1</v>
      </c>
      <c r="E21" s="16">
        <v>6680</v>
      </c>
      <c r="F21" s="40">
        <f t="shared" ref="F21:F22" si="0">D21*E21</f>
        <v>6680</v>
      </c>
      <c r="G21" s="3"/>
    </row>
    <row r="22" spans="1:12" ht="28.05" customHeight="1" x14ac:dyDescent="0.3">
      <c r="A22" s="43" t="s">
        <v>31</v>
      </c>
      <c r="B22" s="39" t="s">
        <v>33</v>
      </c>
      <c r="C22" s="31" t="s">
        <v>8</v>
      </c>
      <c r="D22" s="34">
        <v>1</v>
      </c>
      <c r="E22" s="16">
        <v>860</v>
      </c>
      <c r="F22" s="40">
        <f t="shared" si="0"/>
        <v>860</v>
      </c>
      <c r="G22" s="3"/>
    </row>
    <row r="23" spans="1:12" ht="28.05" customHeight="1" x14ac:dyDescent="0.3">
      <c r="A23" s="32"/>
      <c r="B23" s="36" t="s">
        <v>32</v>
      </c>
      <c r="C23" s="31"/>
      <c r="D23" s="34"/>
      <c r="E23" s="16"/>
      <c r="F23" s="35">
        <f>SUM(F20:F22)</f>
        <v>8600</v>
      </c>
      <c r="G23" s="3"/>
    </row>
    <row r="24" spans="1:12" x14ac:dyDescent="0.3">
      <c r="A24" s="26"/>
      <c r="B24" s="9" t="s">
        <v>11</v>
      </c>
      <c r="C24" s="7"/>
      <c r="D24" s="7"/>
      <c r="E24" s="17"/>
      <c r="F24" s="12">
        <f>SUM(F18,F23)</f>
        <v>72100</v>
      </c>
      <c r="G24" s="3"/>
      <c r="L24" s="4"/>
    </row>
    <row r="25" spans="1:12" ht="15" customHeight="1" x14ac:dyDescent="0.3">
      <c r="A25" s="26"/>
      <c r="B25" s="11" t="s">
        <v>9</v>
      </c>
      <c r="C25" s="6"/>
      <c r="D25" s="6"/>
      <c r="E25" s="18"/>
      <c r="F25" s="12">
        <f>F24*0.21</f>
        <v>15141</v>
      </c>
      <c r="G25" s="3"/>
    </row>
    <row r="26" spans="1:12" ht="15" customHeight="1" x14ac:dyDescent="0.3">
      <c r="A26" s="13"/>
      <c r="B26" s="11" t="s">
        <v>10</v>
      </c>
      <c r="C26" s="11"/>
      <c r="D26" s="11"/>
      <c r="E26" s="19"/>
      <c r="F26" s="12">
        <f>SUM(F24+F25)</f>
        <v>87241</v>
      </c>
      <c r="G26" s="3"/>
    </row>
  </sheetData>
  <mergeCells count="15">
    <mergeCell ref="A4:F4"/>
    <mergeCell ref="A2:E2"/>
    <mergeCell ref="B19:E19"/>
    <mergeCell ref="A8:F8"/>
    <mergeCell ref="A5:B5"/>
    <mergeCell ref="A6:B6"/>
    <mergeCell ref="C6:D6"/>
    <mergeCell ref="A7:B7"/>
    <mergeCell ref="C7:D7"/>
    <mergeCell ref="A9:A10"/>
    <mergeCell ref="B9:B10"/>
    <mergeCell ref="C9:C10"/>
    <mergeCell ref="D9:F9"/>
    <mergeCell ref="B12:F12"/>
    <mergeCell ref="A3:B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3E925-8F37-4501-B88F-B048A56E6BC3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E354A533-F8B4-4036-B576-C635B94A1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B4DDA-D5BE-487A-A38E-4927B6001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Diana Grigonienė</cp:lastModifiedBy>
  <cp:lastPrinted>2018-11-21T13:22:29Z</cp:lastPrinted>
  <dcterms:created xsi:type="dcterms:W3CDTF">2017-03-09T06:26:55Z</dcterms:created>
  <dcterms:modified xsi:type="dcterms:W3CDTF">2025-10-09T13:19:18Z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</Properties>
</file>