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a.kiudyte\Desktop\Pirkimai 2023 M\Darbai\Supaprastinti\PK23-121. Vidaus kelio įrengimo darbai\SPS priedas Nr. 3 Techninė specifikacija su priedais\"/>
    </mc:Choice>
  </mc:AlternateContent>
  <xr:revisionPtr revIDLastSave="0" documentId="13_ncr:1_{9B397B0A-52E5-45EB-B397-1D335EF4E6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edas Nr. 1" sheetId="1" r:id="rId1"/>
  </sheets>
  <definedNames>
    <definedName name="_xlnm.Print_Titles" localSheetId="0">'Priedas Nr. 1'!$5:$6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1" i="1" l="1"/>
  <c r="H130" i="1"/>
</calcChain>
</file>

<file path=xl/sharedStrings.xml><?xml version="1.0" encoding="utf-8"?>
<sst xmlns="http://schemas.openxmlformats.org/spreadsheetml/2006/main" count="502" uniqueCount="357">
  <si>
    <t>m3</t>
  </si>
  <si>
    <t>vnt.</t>
  </si>
  <si>
    <t>Pagrindų išlyginamųjų ir paruošiamųjų sluoksnių iš smėlio įrengimas  k9=1.15</t>
  </si>
  <si>
    <t>N27-19</t>
  </si>
  <si>
    <t>Pagrindų išlyginamųjų ir paruošiamųjų sluoksnių iš smėlio-žvyro mišinių įrengimas  k9=1.15</t>
  </si>
  <si>
    <t>N27-20</t>
  </si>
  <si>
    <t>Pagrindų profilio iš granitinės skaldos taisymas pridedant naujų medžiagų  k9=1.15</t>
  </si>
  <si>
    <t>N27-21</t>
  </si>
  <si>
    <t>Pagrindų profilio iš granitinės skaldos taisymas nepridedant naujų medžiagų  k9=1.15</t>
  </si>
  <si>
    <t>N27-22</t>
  </si>
  <si>
    <t>Pagrindų profilio iš dolomitinės skaldos taisymas pridedant naujų medžiagų  k9=1.15</t>
  </si>
  <si>
    <t>N27-23</t>
  </si>
  <si>
    <t>Pagrindų profilio iš dolomitinės skaldos taisymas nepridedant naujų medžiagų  k9=1.15</t>
  </si>
  <si>
    <t>N27-24</t>
  </si>
  <si>
    <t>Pagrindų iš žvyro profilio taisymas pridedant naujų medžiagų  k9=1.15</t>
  </si>
  <si>
    <t>N27-25</t>
  </si>
  <si>
    <t>Išlyginamojo sluoksnio iš asfaltbetonio mišinių įrengimas asfalto klotuvu  k8=1.17,k9=1.15</t>
  </si>
  <si>
    <t>N27-28</t>
  </si>
  <si>
    <t>t</t>
  </si>
  <si>
    <t>Išlyginamojo sluoksnio iš asfaltbetonio mišinių įrengimas rankiniu būdu  k8=1.17,k9=1.15</t>
  </si>
  <si>
    <t>N27-29</t>
  </si>
  <si>
    <t>Skaldos dangų išardymas  k9=1.15</t>
  </si>
  <si>
    <t>N27-32</t>
  </si>
  <si>
    <t>Asfaltbetonio dangos išardymas mechanizuotai  k9=1.15</t>
  </si>
  <si>
    <t>N27-34</t>
  </si>
  <si>
    <t>Asfaltbetonio dangos 50 mm sluoksnio storio išardymas pneumoplaktuko pagalba  k8=1.09,k9=1.15</t>
  </si>
  <si>
    <t>N27-35</t>
  </si>
  <si>
    <t>Asfaltbetonio dangos 70 mm sluoksnio storio išardymas pneumoplaktuko pagalba  k8=1.09,k9=1.15</t>
  </si>
  <si>
    <t>N27-36</t>
  </si>
  <si>
    <t>Asfaltbetonio dangos 100 mm sluoksnio storio išardymas pneumoplaktuko pagalba  k8=1.09,k9=1.15</t>
  </si>
  <si>
    <t>N27-37</t>
  </si>
  <si>
    <t>Betoninės dangos išardymas mechanizuotai  k9=1.15</t>
  </si>
  <si>
    <t>N27-38</t>
  </si>
  <si>
    <t>Šaligatvių iš betoninių plytelių išardymas  k9=1.15</t>
  </si>
  <si>
    <t>N27-40</t>
  </si>
  <si>
    <t>Bordiūrų, sudėtų ant betoninio pagrindo, išardymas  k8=1.09,k9=1.15</t>
  </si>
  <si>
    <t>N27-41</t>
  </si>
  <si>
    <t>m</t>
  </si>
  <si>
    <t>Bordiūrų, sudėtų ant skaldos pagrindo, išardymas  k8=1.17,k9=1.15</t>
  </si>
  <si>
    <t>N27-42</t>
  </si>
  <si>
    <t>N27-55</t>
  </si>
  <si>
    <t>N27-61</t>
  </si>
  <si>
    <t>Keičiant sluoksnio storį, kiekvienam sekančiam centimetrui prie normatyvų N27-55,61 pridėti arba atimti  k9=1.15</t>
  </si>
  <si>
    <t>N27-104</t>
  </si>
  <si>
    <t>150x300 mm skersmens betoninių bordiūrų ant betoninio pagrindo įrengimas  k9=1.15</t>
  </si>
  <si>
    <t>N27-112</t>
  </si>
  <si>
    <t>80x200 mm skersmens betoninių bordiūrų ant betoninio pagrindo įrengimas  k9=1.15</t>
  </si>
  <si>
    <t>N27-114-1</t>
  </si>
  <si>
    <t>Pagrindo džiovinimas ir pašildymas klojant asfalto-betono dangą šaltu ir šlapiu laikotarpiu  k8=1.17,k9=1.15</t>
  </si>
  <si>
    <t>N27-206</t>
  </si>
  <si>
    <t>500x500 mm betono plytelių šaligatvių įrengimas, užtaisant siūles cemento skiediniu  k9=1.15</t>
  </si>
  <si>
    <t>N27-213</t>
  </si>
  <si>
    <t>500x500 mm betono plytelių šaligatvių įrengimas, užtaisant siūles smėliu  k9=1.15</t>
  </si>
  <si>
    <t>N27-214</t>
  </si>
  <si>
    <t>Asfalto-betono dangos gudronavimas rankiniu būdu, paruošiant skystą bitumą objekte  k8=1.17,k9=1.15</t>
  </si>
  <si>
    <t>N27-277</t>
  </si>
  <si>
    <t>N27-278</t>
  </si>
  <si>
    <t>N27-279</t>
  </si>
  <si>
    <t>N27-280</t>
  </si>
  <si>
    <t>N27-282</t>
  </si>
  <si>
    <t>N27-287</t>
  </si>
  <si>
    <t>N27-291</t>
  </si>
  <si>
    <t>N27-295</t>
  </si>
  <si>
    <t>N27-311</t>
  </si>
  <si>
    <t>N27-319</t>
  </si>
  <si>
    <t>N27-320</t>
  </si>
  <si>
    <t>N27-321</t>
  </si>
  <si>
    <t>Keičiant sluoksnio storį, kiekvienam 0,5 cm pasikeitimui prie normatyvų N27-319, N27-320, N27-321 pridėti  k8=1.17,k9=1.15</t>
  </si>
  <si>
    <t>N27-322</t>
  </si>
  <si>
    <t>5 cm storio asfaltbetonio dangos sl. įrengimas, mechanizmams neprieinamose vietose, tankinant vibroplūktuvu  k8=1.17,k9=1.15</t>
  </si>
  <si>
    <t>N27-323</t>
  </si>
  <si>
    <t>N27-325</t>
  </si>
  <si>
    <t>Siūlių asfaltbetonio dangoje pjaustymas diskine freza  k9=1.15</t>
  </si>
  <si>
    <t>N27-334</t>
  </si>
  <si>
    <t>Pagrindo paruošiamojo arba išlyginamojo sluoksnio įrengimas (  smėlio)  k9=1.15</t>
  </si>
  <si>
    <t>N27P-8-1</t>
  </si>
  <si>
    <t>Smėlio-žvyro mišinio pagrindo ar dangos įrengimas, esant mažoms darbų apimtims (storis 12 cm , viensluoksnis)  k9=1.15</t>
  </si>
  <si>
    <t>N27P-9-2</t>
  </si>
  <si>
    <t>50% smėlio-žvyro ir 50% dolomito skaldos 22/56 mišinio pagrindo ar dangos įrengimas (storis 12 cm , viensluoksnis)  k9=1.15</t>
  </si>
  <si>
    <t>N27P-10-1</t>
  </si>
  <si>
    <t>50% smėlio-žvyro ir 50% dolomito skaldos 22/56 mišinio pagrindo ar dangos įrengimas (storis 20 cm , dvisluoksnis)  k9=1.15</t>
  </si>
  <si>
    <t>50% smėlio-žvyro ir 50% skaldyto žvirgždo 0/45 mišinio pagrindo ar dangos įrengimas (storis 12 cm , viensluoksnis)  k9=1.15</t>
  </si>
  <si>
    <t>N27P-10-2</t>
  </si>
  <si>
    <t>50% smėlio-žvyro ir 50% skaldyto žvirgždo 0/45 mišinio pagrindo ar dangos įrengimas (storis 20 cm , dvisluoksnis)  k9=1.15</t>
  </si>
  <si>
    <t>N27P-11-1</t>
  </si>
  <si>
    <t>Dolomito skaldos 22/56 su skaldele 11/16 pagrindo ar dangos įrengimas (storis 12 cm , viensluoksnis)  k9=1.15</t>
  </si>
  <si>
    <t>N27P-11-2</t>
  </si>
  <si>
    <t>Dolomito skaldos 22/56 su skaldele 11/16 pagrindo ar dangos įrengimas (storis 20 cm , dvisluoksnis)  k9=1.15</t>
  </si>
  <si>
    <t>Skaldyto žvirgždo 0/45 pagrindo ar dangos įrengimas (storis 12 cm , viensluoksnis)  k9=1.15</t>
  </si>
  <si>
    <t>N27P-11-3</t>
  </si>
  <si>
    <t>Skaldyto žvirgždo 0/45 pagrindo ar dangos įrengimas (storis 20 cm , dvisluoksnis)  k9=1.15</t>
  </si>
  <si>
    <t>N27P-11-4</t>
  </si>
  <si>
    <t>Dolomito skaldos 22/56 su skaldele 11/16 pagrindo ar dangos įrengimas, esant mažoms darbų apimtims (storis 12 cm , viensluoksnis)  k9=1.15</t>
  </si>
  <si>
    <t>N27P-11-5</t>
  </si>
  <si>
    <t>Dolomito skaldos 22/56 su skaldele 11/16 pagrindo ar dangos įrengimas, esant mažoms darbų apimtims (storis 20 cm , dvisluoksnis)  k9=1.15</t>
  </si>
  <si>
    <t>Skaldyto žvirgždo 0/45 pagrindo ar dangos įrengimas, esant mažoms darbų apimtims (storis 12 cm , viensluoksnis)  k9=1.15</t>
  </si>
  <si>
    <t>N27P-11-6</t>
  </si>
  <si>
    <t>Skaldyto žvirgždo 0/45 pagrindo ar dangos įrengimas, esant mažoms darbų apimtims (storis 20 cm , dvisluoksnis)  k9=1.15</t>
  </si>
  <si>
    <t>Viensluoksnės dangos įrengimas iš pagrindo - dangos sluoksnio asfaltbetonio (sluoksnis 5.0 cm storio , klotuvas iki 200 t/h)  k8=1.17,k9=1.15</t>
  </si>
  <si>
    <t>N27P-17-2</t>
  </si>
  <si>
    <t>Viensluoksnės dangos įrengimas iš pagrindo - dangos sluoksnio asfaltbetonio (sluoksnis 5.0 cm storio , klotuvas iki 500 t/h)  k8=1.17,k9=1.15</t>
  </si>
  <si>
    <t>Dvisluoksnės dangos apatinio sluoksnio įrengimas iš apatinio dangos sluoksnio asfaltbetonio (sluoksnis 5.0 cm storio , klotuvas iki 200 t/h)  k8=1.17,k9=1.15</t>
  </si>
  <si>
    <t>N27P-18-3</t>
  </si>
  <si>
    <t>Dvisluoksnės dangos viršutinio sluoksnio įrengimas iš viršutinio dangos sluoksnio asfaltbetonio (sluoksnis 4.0 cm storio , klotuvas iki 200 t/h)  k8=1.17,k9=1.15</t>
  </si>
  <si>
    <t>N27P-19-8</t>
  </si>
  <si>
    <t>Mažų plotų asfaltbetonio dangos įrengimas, paskleidžiant masę rankiniu būdu, tankinant vibroplūktuvu ( sluoksnis  5.0 cm storio)  k8=1.17,k9=1.15</t>
  </si>
  <si>
    <t>N27P-20-1</t>
  </si>
  <si>
    <t>Mažų plotų asfaltbetonio dangos įrengimas, paskleidžiant masę rankiniu būdu, tankinant volu ( sluoksnis  5.0 cm storio)  k8=1.17,k9=1.15</t>
  </si>
  <si>
    <t>N27P-20-2</t>
  </si>
  <si>
    <t>Mažų plotų dangos įrengimas iš viršut. dangos sl. asfaltbetonio,paskleidžiant masę rankiniu būdu,tankinant vibroplūktuvu ( sluoksnis  5.0 cm storio)  k9=1.15</t>
  </si>
  <si>
    <t>N27P-20-3</t>
  </si>
  <si>
    <t>Mažų plotų dangos įrengimas iš pagrindo-dangos sluoksnio asfaltbetonio,paskleidžiant masę rankiniu būdu,tankinant volu ( sluoksnis  5.0 cm storio)  k9=1.15</t>
  </si>
  <si>
    <t>N27P-20-4</t>
  </si>
  <si>
    <t>Betono trinkelių įrengimas, užpilant siūles (  smėliu)  k9=1.15</t>
  </si>
  <si>
    <t>N27P-22-2</t>
  </si>
  <si>
    <t>Betono trinkelių įrengimas, užpilant siūles (  cemento skiediniu)  k9=1.15</t>
  </si>
  <si>
    <t>Betono bordiūrų įrengimas ant betono pagrindo , kai bordiūrai 80x200mm  k9=1.15</t>
  </si>
  <si>
    <t>N27P-24-1</t>
  </si>
  <si>
    <t>Betono bordiūrų įrengimas ant betono pagrindo , kai bordiūrai 150x300mm  k9=1.15</t>
  </si>
  <si>
    <t>Dolomito skaldelės šaligatvio pagrindo įrengimas ( sluoksnio storis  12 cm)  k9=1.15</t>
  </si>
  <si>
    <t>N27P-27-2</t>
  </si>
  <si>
    <t>Smėlio - žvyro mišinio šaligatvio pagrindo įrengimas ( sluoksnio storis  12 cm)  k9=1.15</t>
  </si>
  <si>
    <t>N27P-27-3</t>
  </si>
  <si>
    <t>Šaligatvio bordiūrų (80x200mm) keitimas, įrengiant betono pagrindą ir atstatant šaligatvio dangos pagrindą  k8=1.03,k9=1.15</t>
  </si>
  <si>
    <t>F27-14-3</t>
  </si>
  <si>
    <t>Asfaltbetonio dangos išardymas pneumoplaktuku , kai dangos storis 50mm  k8=1.09,k9=1.15</t>
  </si>
  <si>
    <t>R27P-1-2</t>
  </si>
  <si>
    <t>Asfaltbetonio dangos išardymas pneumoplaktuku , kai dangos storis 70mm  k8=1.09,k9=1.15</t>
  </si>
  <si>
    <t>Asfaltbetonio dangos išardymas pneumoplaktuku , kai dangos storis 100mm  k8=1.09,k9=1.15</t>
  </si>
  <si>
    <t>Gatvės bordiūrų išardymas, kai remontuojamas tarpas daugiau 25m (  pagrindas betono)  k8=1.09,k9=1.15</t>
  </si>
  <si>
    <t>R27P-14-1</t>
  </si>
  <si>
    <t>Gatvės bordiūrų išardymas, kai remontuojamas tarpas daugiau 25m (  pagrindas skaldos)  k8=1.09,k9=1.15</t>
  </si>
  <si>
    <t>Šaligatvio bordiūrų išardymas, kai remontuojamas tarpas daugiau 25m (  pagrindas betono)  k8=1.09,k9=1.15</t>
  </si>
  <si>
    <t>R27P-14-2</t>
  </si>
  <si>
    <t>Šaligatvio bordiūrų išardymas, kai remontuojamas tarpas daugiau 25m (  pagrindas žvyro arba skaldos)  k8=1.09,k9=1.15</t>
  </si>
  <si>
    <t>Gatvės bordiūrų išardymas, kai remontuojamas tarpas iki 25m (  pagrindas betono)  k8=1.09,k9=1.15</t>
  </si>
  <si>
    <t>R27P-14-3</t>
  </si>
  <si>
    <t>Gatvės bordiūrų išardymas, kai remontuojamas tarpas iki 25m (  pagrindas skaldos)  k8=1.09,k9=1.15</t>
  </si>
  <si>
    <t>Šaligatvio bordiūrų išardymas, kai remontuojamas tarpas iki 25m (  pagrindas betono)  k8=1.09,k9=1.15</t>
  </si>
  <si>
    <t>R27P-14-4</t>
  </si>
  <si>
    <t>Šaligatvio bordiūrų išardymas, kai remontuojamas tarpas iki 25m (  pagrindas žvyro arba smėlio)  k8=1.09,k9=1.15</t>
  </si>
  <si>
    <t>Iki 50 mm storio asfaltbetonio dangos sluoksnio frezavimas freza W-500 , kai frezuojamas plotas iki 1m2  k9=1.15</t>
  </si>
  <si>
    <t>R27P-9-1</t>
  </si>
  <si>
    <t>Iki 50 mm storio asfaltbetonio dangos sluoksnio frezavimas freza W-500 , kai frezuojamas plotas iki 5m2  k9=1.15</t>
  </si>
  <si>
    <t>Iki 50 mm storio asfaltbetonio dangos sluoksnio frezavimas freza W-500 , kai frezuojamas plotas daugiau 5m2  k9=1.15</t>
  </si>
  <si>
    <t>Iki 50 mm storio asfaltbetonio dangos sluoksnio frezavimas freza W-350 , kai frezuojamas plotas iki 1m2  k9=1.15</t>
  </si>
  <si>
    <t>R27P-9-2</t>
  </si>
  <si>
    <t>Iki 50 mm storio asfaltbetonio dangos sluoksnio frezavimas freza W-350 , kai frezuojamas plotas iki 5m2  k9=1.15</t>
  </si>
  <si>
    <t>Iki 50 mm storio asfaltbetonio dangos sluoksnio frezavimas freza W-350 , kai frezuojamas plotas daugiau 5m2  k9=1.15</t>
  </si>
  <si>
    <t>Daugiau kaip 50 mm storio asfaltbetonio dangos sluoksnio frezavimas freza W-500 , kai frezuojamas plotas iki 1m2  k9=1.15</t>
  </si>
  <si>
    <t>R27P-9-3</t>
  </si>
  <si>
    <t>Daugiau kaip 50 mm storio asfaltbetonio dangos sluoksnio frezavimas freza W-500 , kai frezuojamas plotas iki 5m2  k9=1.15</t>
  </si>
  <si>
    <t>Daugiau kaip 50 mm storio asfaltbetonio dangos sluoksnio frezavimas freza W-500 , kai frezuojamas plotas daugiau 5m2  k9=1.15</t>
  </si>
  <si>
    <t>Daugiau kaip 50 mm storio asfaltbetonio dangos sluoksnio frezavimas freza W-350 , kai frezuojamas plotas iki 1m2  k9=1.15</t>
  </si>
  <si>
    <t>R27P-9-4</t>
  </si>
  <si>
    <t>Daugiau kaip 50 mm storio asfaltbetonio dangos sluoksnio frezavimas freza W-350 , kai frezuojamas plotas iki 5m2  k9=1.15</t>
  </si>
  <si>
    <t>Daugiau kaip 50 mm storio asfaltbetonio dangos sluoksnio frezavimas freza W-350 , kai frezuojamas plotas daugiau 5m2  k9=1.15</t>
  </si>
  <si>
    <t>Duobėtos asfaltbetonio dangos asfaltavimas, tankinant volu, kai remontuojamas plotas iki 0,5 m2 ( sluoksnio storis  5 cm)  k8=1.17,k9=1.15</t>
  </si>
  <si>
    <t>R27P-10-1</t>
  </si>
  <si>
    <t>Duobėtos asfaltbetonio dangos asfaltavimas, tankinant vibroplūktuvu, kai remontuojamas plotas iki 0,5 m2 ( sluoksnio storis  5 cm)  k8=1.17,k9=1.15</t>
  </si>
  <si>
    <t>R27P-10-2</t>
  </si>
  <si>
    <t>Duobėtos asfaltbetonio dangos asfaltavimas, tankinant volu, kai remontuojamas plotas iki 1,0 m2 ( sluoksnio storis  5 cm)  k8=1.17,k9=1.15</t>
  </si>
  <si>
    <t>R27P-10-3</t>
  </si>
  <si>
    <t>Duobėtos asfaltbetonio dangos asfaltavimas, tankinant vibroplūktuvu, kai remontuojamas plotas iki 1,0 m2 ( sluoksnio storis  5 cm)  k8=1.17,k9=1.15</t>
  </si>
  <si>
    <t>R27P-10-4</t>
  </si>
  <si>
    <t>Duobėtos asfaltbetonio dangos asfaltavimas, tankinant volu, kai remontuojamas plotas iki 5 m2 ( sluoksnio storis  5 cm)  k8=1.17,k9=1.15</t>
  </si>
  <si>
    <t>R27P-10-5</t>
  </si>
  <si>
    <t>Duobėtos asfaltbetonio dangos asfaltavimas, tankinant vibroplūktuvu, kai remontuojamas plotas iki 5 m2 ( sluoksnio storis  5 cm)  k8=1.17,k9=1.15</t>
  </si>
  <si>
    <t>R27P-10-6</t>
  </si>
  <si>
    <t>Duobėtos asfaltbetonio dangos asfaltavimas, tankinant volu, kai remontuojamas plotas daugiau 5 m2 ( sluoksnio storis  5 cm)  k8=1.17,k9=1.15</t>
  </si>
  <si>
    <t>R27P-10-7</t>
  </si>
  <si>
    <t>Duobėtos asfaltbetonio dangos asfaltavimas, tankinant vibroplūktuvu, kai remontuojamas plotas daugiau 5 m2 ( sluoksnio storis  5 cm)  k8=1.17,k9=1.15</t>
  </si>
  <si>
    <t>R27P-10-8</t>
  </si>
  <si>
    <t>Mechanizuotas grunto kasimas, suverčiant į sankasą  k9=1.15</t>
  </si>
  <si>
    <t>F1-1-1</t>
  </si>
  <si>
    <t>Mechanizuotas grunto kasimas, pakraunant ir vežant gruntą 5 km atstumu bei darbas sąvartoje  k9=1.15</t>
  </si>
  <si>
    <t>F1-1-2</t>
  </si>
  <si>
    <t>Mechanizuotas tranšėjų ir pamatų užpylimas, perstumiant, palaistant ir sutankinant gruntą  k9=1.15</t>
  </si>
  <si>
    <t>F1-1-4</t>
  </si>
  <si>
    <t>Mechanizuotas tranšėjų ir duobių užpylimas gruntu  k9=1.15</t>
  </si>
  <si>
    <t>F1-1-5</t>
  </si>
  <si>
    <t>Grunto kasimas 0,07m3 kaušo talpos mini  ekskavatoriais, suverčiant gruntą į sankasą  k9=1.15</t>
  </si>
  <si>
    <t>F1-1-7</t>
  </si>
  <si>
    <t>Grunto kasimas rankiniu būdu  k9=1.15</t>
  </si>
  <si>
    <t>F1-2-1</t>
  </si>
  <si>
    <t>Vandens pašalinimas (kasant gruntą), kai vandens pritekėjimas iki 60 m3/val. (m3 iškasto grunto)  k9=1.15</t>
  </si>
  <si>
    <t>F1-2-2</t>
  </si>
  <si>
    <t>Tranšėjų ir duobių užpylimas rankiniu būdu  k9=1.15</t>
  </si>
  <si>
    <t>F1-2-3</t>
  </si>
  <si>
    <t>Grunto tankinimas, užpilant tranšėjas ir duobes  k9=1.15</t>
  </si>
  <si>
    <t>F1-2-4</t>
  </si>
  <si>
    <t>15 cm storio dvisl. pagrindo apatinio sluoks.iš granit. skaldos 40-70 mm  įrengimas  k9=1.15</t>
  </si>
  <si>
    <t>15 cm storio viensl. pagrindo iš dolomit. skaldos 40-70 mm įrengimas  k9=1.15</t>
  </si>
  <si>
    <t>F11-2-1</t>
  </si>
  <si>
    <t>Smėlio pasluoksnis</t>
  </si>
  <si>
    <t>F1-4-1</t>
  </si>
  <si>
    <t>Smėlio pagrindai</t>
  </si>
  <si>
    <t>N7P-0805</t>
  </si>
  <si>
    <t>Metalinio tinklo tvoros įrengimas , kai stulpai metaliniai</t>
  </si>
  <si>
    <t>N7-220</t>
  </si>
  <si>
    <t>Vartelių įrengimas, pastatant metalinius stulpus  k8=1.04</t>
  </si>
  <si>
    <t>R23-65</t>
  </si>
  <si>
    <t>Statybinių šiukšlių išvežimas 10 km atstumu automobiliais-savivarčiais, pakraunant ekskavatoriais 0,25 m3 talpos kaušais</t>
  </si>
  <si>
    <t>R23-66</t>
  </si>
  <si>
    <t>Transportuojant statybines šiukšles už kiekvieną papildomą kilometrą pridėti  k4=10.000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</si>
  <si>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</si>
  <si>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</si>
  <si>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</si>
  <si>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</si>
  <si>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</si>
  <si>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</si>
  <si>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</si>
  <si>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</si>
  <si>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</si>
  <si>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</si>
  <si>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</si>
  <si>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</si>
  <si>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</si>
  <si>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</si>
  <si>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</si>
  <si>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</si>
  <si>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</si>
  <si>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</si>
  <si>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</si>
  <si>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</si>
  <si>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</si>
  <si>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</si>
  <si>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</si>
  <si>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</si>
  <si>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</si>
  <si>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</si>
  <si>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</si>
  <si>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</si>
  <si>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</si>
  <si>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</si>
  <si>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</si>
  <si>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</si>
  <si>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</si>
  <si>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</si>
  <si>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</si>
  <si>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</si>
  <si>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</si>
  <si>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</si>
  <si>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</si>
  <si>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</si>
  <si>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</si>
  <si>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</si>
  <si>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</si>
  <si>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</si>
  <si>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</si>
  <si>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</si>
  <si>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</si>
  <si>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</si>
  <si>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</si>
  <si>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</si>
  <si>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</si>
  <si>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</si>
  <si>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</si>
  <si>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</si>
  <si>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</si>
  <si>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</si>
  <si>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</si>
  <si>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</si>
  <si>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</si>
  <si>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</si>
  <si>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</si>
  <si>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</si>
  <si>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</si>
  <si>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</si>
  <si>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</si>
  <si>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</si>
  <si>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</si>
  <si>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</si>
  <si>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</si>
  <si>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</si>
  <si>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</si>
  <si>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</si>
  <si>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</si>
  <si>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</si>
  <si>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</si>
  <si>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</si>
  <si>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</si>
  <si>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</si>
  <si>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</si>
  <si>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</si>
  <si>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</si>
  <si>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</si>
  <si>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</si>
  <si>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</si>
  <si>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</si>
  <si>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</si>
  <si>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</si>
  <si>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</si>
  <si>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</si>
  <si>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</si>
  <si>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</si>
  <si>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</si>
  <si>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</si>
  <si>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</si>
  <si>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</si>
  <si>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</si>
  <si>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</si>
  <si>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</si>
  <si>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</si>
  <si>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</si>
  <si>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</si>
  <si>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</si>
  <si>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</si>
  <si>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</si>
  <si>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</si>
  <si>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</si>
  <si>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</si>
  <si>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</si>
  <si>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</si>
  <si>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</si>
  <si>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</si>
  <si>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</si>
  <si>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</si>
  <si>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</si>
  <si>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</si>
  <si>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</si>
  <si>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</si>
  <si>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</si>
  <si>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</si>
  <si>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</si>
  <si>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</si>
  <si>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m2</t>
  </si>
  <si>
    <t xml:space="preserve">Sąm. Eil. </t>
  </si>
  <si>
    <t>Darbo kodas</t>
  </si>
  <si>
    <t>Darbų ir išlaidų aprašymai</t>
  </si>
  <si>
    <t xml:space="preserve">Mato vnt. </t>
  </si>
  <si>
    <t>Preliminarus kiekis</t>
  </si>
  <si>
    <t>PVM</t>
  </si>
  <si>
    <t>4 cm storio viršut. dangos sl.iš AC 11 VS ar AC 11 VN asfaltbetonio mišinio įrengimas klotuvu, kurio našumas iki 200 t/h  k8=1.17,k9=1.15</t>
  </si>
  <si>
    <t>3,5 cm storio virš. dangos sl. iš AC 11 VN asfaltbetonio mišinio įrengimas klotuvu, kurio našumas iki 200 t/h  k8=1.17,k9=1.15</t>
  </si>
  <si>
    <t>3 cm storio virš. dangos sl. iš AC 8 VS asfaltbetonio mišinio įrengimas klotuvu, kurio našumas iki 200 t/h  k8=1.17,k9=1.15</t>
  </si>
  <si>
    <t>2 cm storio viršut. dangos sluoksnio iš AC 5 VL asfaltbetonio mišinio įrengimas klotuvu, kurio našumas iki 200 t/h  k8=1.17,k9=1.15</t>
  </si>
  <si>
    <t>5 cm storio apatinio dangos sl. iš AC 16 AS ar AC 16 AN  ar  asfaltbetonio mišinio įrengimas klotuvu, kurio našumas iki 200 t/h  k8=1.17,k9=1.15</t>
  </si>
  <si>
    <t>5 cm storio viensl. dangos iš AC 16 PD asfaltbetonio mišinio įrengimas klotuvu, kurio našumas iki 200t/  k8=1.17,k9=1.15</t>
  </si>
  <si>
    <t>5 cm storio viensl.dangos iš AC 16 PD asfaltbet.mišinio įrengimas klotuvu,kurio našumas daugiau 200 iki 500t/h  k8=1.17,k9=1.15</t>
  </si>
  <si>
    <t>5 cm storio viensluoksnės dangos iš AC 16 PD asfalt. mišinio įrengimas klotuvu, kurio našumas daugiau 500 t/h  k8=1.17,k9=1.15</t>
  </si>
  <si>
    <t>5 cm storio sluoksnio dangos iš AC 8 VN asfalt. mišinio įrengimas  k8=1.17,k9=1.15</t>
  </si>
  <si>
    <t>8 cm storio pagrindo sluoksnio iš asfaltbetonio AC 22 PN mišinio įrengimas klotuvu, kurio našumas iki 200 t/h  k8=1.17,k9=1.15</t>
  </si>
  <si>
    <t>8 cm storio pagrindo sl.iš asfaltbetonio  AC 22 PN mišinio įrengimas klotuvu, kurio našumas daugiau 500 t/h iki 500t/h  k8=1.17,k9=1.15</t>
  </si>
  <si>
    <t>8cm storio pagrindo sl.iš asfaltbetonio  AC 22 PN mišinio įrengimas klotuvu, kurio našumas daugiau 200 t/h iki 500t/h  k8=1.17,k9=1.15</t>
  </si>
  <si>
    <t>Granito skaldos 0/45 pagrindo įrengimas (storis 12 cm , viensluoksnis)  k9=1.15</t>
  </si>
  <si>
    <t>Granito skaldos 0/45 pagrindo įrengimas (storis 20 cm , dvisluoksnis)  k9=1.15</t>
  </si>
  <si>
    <t>Granito skaldos 0/45 pagrindo įrengimas, esant mažoms darbų apimtims (storis 20 cm , dvisluoksnis)  k9=1.15</t>
  </si>
  <si>
    <t>Granito skaldos 0/45 pagrindo įrengimas, esant mažoms darbų apimtims (storis 12 cm , viensluoksnis)  k9=1.15</t>
  </si>
  <si>
    <t>Maksimalus priimtinas įkainis, EUR be PVM už mato vnt.</t>
  </si>
  <si>
    <r>
      <t>Darbų įkainis (EUR be PVM) už mato vnt.</t>
    </r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 xml:space="preserve"> </t>
    </r>
  </si>
  <si>
    <t>Tiekėjo pildomas laukas pažymėtas žaliai</t>
  </si>
  <si>
    <t>Iš viso Pasiūlymo kaina (EUR be PVM)</t>
  </si>
  <si>
    <t>Iš viso Pasiūlymo kaina (EUR su PVM)</t>
  </si>
  <si>
    <r>
      <t>Suma (EUR be PVM)</t>
    </r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 xml:space="preserve"> (5*7)</t>
    </r>
  </si>
  <si>
    <t>Priedas Nr. 1. Žiniaraštis</t>
  </si>
  <si>
    <r>
      <rPr>
        <b/>
        <sz val="8"/>
        <color rgb="FFFF0000"/>
        <rFont val="Calibri"/>
        <family val="2"/>
        <charset val="186"/>
        <scheme val="minor"/>
      </rPr>
      <t>*</t>
    </r>
    <r>
      <rPr>
        <b/>
        <sz val="8"/>
        <color theme="1"/>
        <rFont val="Calibri"/>
        <family val="2"/>
        <charset val="186"/>
        <scheme val="minor"/>
      </rPr>
      <t>Įkainiai, kaina, turi būti pateikiami ne daugiau kaip dviejų skaičių po kablelio tikslumu. Lentelės 7 stulpelyje nurodytą Darbų įkainį (EUR be PVM) už mato vnt. Darbų įkainio vieneto kainoje turi būti įvertintos visos medžiagos ir mechanizmai, kurie gali būti reikalingi Darbų atlikimui.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</si>
</sst>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?0.0?????;\-?????0.0?????;?"/>
    <numFmt numFmtId="165" formatCode="??0.0?????;\-?0.0?????;?"/>
    <numFmt numFmtId="166" formatCode="??0.0?;\-?0.0?;?"/>
    <numFmt numFmtId="167" formatCode="0.00_ ;\-0.00\ "/>
  </numFmts>
  <fonts count="7" x14ac:knownFonts="1">
    <font>
      <sz val="10"/>
      <name val="Arial"/>
      <charset val="186"/>
    </font>
    <font>
      <sz val="8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b/>
      <sz val="8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b/>
      <sz val="8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right" vertical="top"/>
    </xf>
    <xf numFmtId="14" fontId="2" fillId="0" borderId="0" xfId="0" applyNumberFormat="1" applyFont="1" applyBorder="1" applyAlignment="1">
      <alignment horizontal="center" vertical="top"/>
    </xf>
    <xf numFmtId="14" fontId="2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/>
    </xf>
    <xf numFmtId="165" fontId="2" fillId="0" borderId="1" xfId="0" applyNumberFormat="1" applyFont="1" applyBorder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0" xfId="0" applyFont="1"/>
    <xf numFmtId="0" fontId="3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top"/>
    </xf>
    <xf numFmtId="167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 wrapText="1"/>
    </xf>
    <xf numFmtId="167" fontId="2" fillId="2" borderId="1" xfId="0" applyNumberFormat="1" applyFont="1" applyFill="1" applyBorder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0" fillId="0" borderId="0" xfId="0" applyAlignment="1"/>
    <xf numFmtId="164" fontId="4" fillId="0" borderId="0" xfId="0" applyNumberFormat="1" applyFont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3" borderId="1" xfId="0" applyFont="1" applyFill="1" applyBorder="1" applyAlignment="1">
      <alignment horizontal="right" vertical="center" wrapText="1"/>
    </xf>
    <xf numFmtId="0" fontId="0" fillId="3" borderId="1" xfId="0" applyFill="1" applyBorder="1" applyAlignment="1"/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41"/>
  <sheetViews>
    <sheetView tabSelected="1" zoomScale="145" zoomScaleNormal="145" workbookViewId="0">
      <selection activeCell="H129" sqref="H129:H131"/>
    </sheetView>
  </sheetViews>
  <sheetFormatPr defaultColWidth="9.109375" defaultRowHeight="10.199999999999999" x14ac:dyDescent="0.2"/>
  <cols>
    <col min="1" max="1" width="6.6640625" style="1" customWidth="1"/>
    <col min="2" max="2" width="10.5546875" style="1" customWidth="1"/>
    <col min="3" max="3" width="36.44140625" style="2" customWidth="1"/>
    <col min="4" max="4" width="6.88671875" style="3" customWidth="1"/>
    <col min="5" max="5" width="14.109375" style="14" customWidth="1"/>
    <col min="6" max="8" width="14.109375" style="4" customWidth="1"/>
    <col min="9" max="16384" width="9.109375" style="18"/>
  </cols>
  <sheetData>
    <row r="1" spans="1:8" x14ac:dyDescent="0.2">
      <c r="G1" s="33" t="s">
        <v>355</v>
      </c>
      <c r="H1" s="33"/>
    </row>
    <row r="2" spans="1:8" x14ac:dyDescent="0.2">
      <c r="C2" s="27" t="s">
        <v>351</v>
      </c>
    </row>
    <row r="3" spans="1:8" ht="13.5" customHeight="1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5"/>
      <c r="B4" s="6"/>
      <c r="C4" s="19"/>
      <c r="D4" s="20"/>
      <c r="E4" s="15"/>
      <c r="F4" s="7"/>
      <c r="G4" s="7"/>
      <c r="H4" s="7"/>
    </row>
    <row r="5" spans="1:8" ht="12.75" customHeight="1" x14ac:dyDescent="0.2">
      <c r="A5" s="34" t="s">
        <v>327</v>
      </c>
      <c r="B5" s="34" t="s">
        <v>328</v>
      </c>
      <c r="C5" s="34" t="s">
        <v>329</v>
      </c>
      <c r="D5" s="34" t="s">
        <v>330</v>
      </c>
      <c r="E5" s="37" t="s">
        <v>331</v>
      </c>
      <c r="F5" s="35" t="s">
        <v>349</v>
      </c>
      <c r="G5" s="35" t="s">
        <v>350</v>
      </c>
      <c r="H5" s="35" t="s">
        <v>354</v>
      </c>
    </row>
    <row r="6" spans="1:8" ht="48" customHeight="1" x14ac:dyDescent="0.2">
      <c r="A6" s="34"/>
      <c r="B6" s="34"/>
      <c r="C6" s="34"/>
      <c r="D6" s="34"/>
      <c r="E6" s="37"/>
      <c r="F6" s="35"/>
      <c r="G6" s="35"/>
      <c r="H6" s="35"/>
    </row>
    <row r="7" spans="1:8" ht="22.5" customHeight="1" x14ac:dyDescent="0.2">
      <c r="A7" s="28">
        <v>1</v>
      </c>
      <c r="B7" s="28">
        <v>2</v>
      </c>
      <c r="C7" s="28">
        <v>3</v>
      </c>
      <c r="D7" s="28">
        <v>4</v>
      </c>
      <c r="E7" s="29" t="s">
        <v>209</v>
      </c>
      <c r="F7" s="30" t="s">
        <v>210</v>
      </c>
      <c r="G7" s="30" t="s">
        <v>211</v>
      </c>
      <c r="H7" s="30" t="s">
        <v>212</v>
      </c>
    </row>
    <row r="8" spans="1:8" ht="20.399999999999999" x14ac:dyDescent="0.2">
      <c r="A8" s="23" t="s">
        <v>205</v>
      </c>
      <c r="B8" s="10" t="s">
        <v>3</v>
      </c>
      <c r="C8" s="10" t="s">
        <v>2</v>
      </c>
      <c r="D8" s="8" t="s">
        <v>0</v>
      </c>
      <c r="E8" s="16">
        <v>1</v>
      </c>
      <c r="F8" s="9">
        <v>56.588999999999999</v>
      </c>
      <c r="G8" s="26"/>
      <c r="H8" s="24">
        <f>E8*G8</f>
        <v>0</v>
      </c>
    </row>
    <row r="9" spans="1:8" ht="20.399999999999999" x14ac:dyDescent="0.2">
      <c r="A9" s="23" t="s">
        <v>206</v>
      </c>
      <c r="B9" s="10" t="s">
        <v>5</v>
      </c>
      <c r="C9" s="10" t="s">
        <v>4</v>
      </c>
      <c r="D9" s="8" t="s">
        <v>0</v>
      </c>
      <c r="E9" s="16">
        <v>1</v>
      </c>
      <c r="F9" s="9">
        <v>44.746000000000002</v>
      </c>
      <c r="G9" s="26"/>
      <c r="H9" s="24">
        <f t="shared" ref="H9:H72" si="0">E9*G9</f>
        <v>0</v>
      </c>
    </row>
    <row r="10" spans="1:8" ht="20.399999999999999" x14ac:dyDescent="0.2">
      <c r="A10" s="23" t="s">
        <v>207</v>
      </c>
      <c r="B10" s="10" t="s">
        <v>7</v>
      </c>
      <c r="C10" s="10" t="s">
        <v>6</v>
      </c>
      <c r="D10" s="8" t="s">
        <v>326</v>
      </c>
      <c r="E10" s="16">
        <v>1</v>
      </c>
      <c r="F10" s="9">
        <v>14.066000000000001</v>
      </c>
      <c r="G10" s="26"/>
      <c r="H10" s="24">
        <f t="shared" si="0"/>
        <v>0</v>
      </c>
    </row>
    <row r="11" spans="1:8" ht="20.399999999999999" x14ac:dyDescent="0.2">
      <c r="A11" s="23" t="s">
        <v>208</v>
      </c>
      <c r="B11" s="10" t="s">
        <v>9</v>
      </c>
      <c r="C11" s="10" t="s">
        <v>8</v>
      </c>
      <c r="D11" s="8" t="s">
        <v>326</v>
      </c>
      <c r="E11" s="16">
        <v>1</v>
      </c>
      <c r="F11" s="9">
        <v>5.8240000000000007</v>
      </c>
      <c r="G11" s="26"/>
      <c r="H11" s="24">
        <f t="shared" si="0"/>
        <v>0</v>
      </c>
    </row>
    <row r="12" spans="1:8" ht="20.399999999999999" x14ac:dyDescent="0.2">
      <c r="A12" s="23" t="s">
        <v>209</v>
      </c>
      <c r="B12" s="10" t="s">
        <v>11</v>
      </c>
      <c r="C12" s="10" t="s">
        <v>10</v>
      </c>
      <c r="D12" s="8" t="s">
        <v>326</v>
      </c>
      <c r="E12" s="16">
        <v>1</v>
      </c>
      <c r="F12" s="9">
        <v>10.841999999999999</v>
      </c>
      <c r="G12" s="26"/>
      <c r="H12" s="24">
        <f t="shared" si="0"/>
        <v>0</v>
      </c>
    </row>
    <row r="13" spans="1:8" ht="20.399999999999999" x14ac:dyDescent="0.2">
      <c r="A13" s="23" t="s">
        <v>210</v>
      </c>
      <c r="B13" s="10" t="s">
        <v>13</v>
      </c>
      <c r="C13" s="10" t="s">
        <v>12</v>
      </c>
      <c r="D13" s="8" t="s">
        <v>326</v>
      </c>
      <c r="E13" s="16">
        <v>1</v>
      </c>
      <c r="F13" s="9">
        <v>5.2649999999999997</v>
      </c>
      <c r="G13" s="26"/>
      <c r="H13" s="24">
        <f t="shared" si="0"/>
        <v>0</v>
      </c>
    </row>
    <row r="14" spans="1:8" ht="20.399999999999999" x14ac:dyDescent="0.2">
      <c r="A14" s="23" t="s">
        <v>211</v>
      </c>
      <c r="B14" s="10" t="s">
        <v>15</v>
      </c>
      <c r="C14" s="10" t="s">
        <v>14</v>
      </c>
      <c r="D14" s="8" t="s">
        <v>326</v>
      </c>
      <c r="E14" s="16">
        <v>1</v>
      </c>
      <c r="F14" s="9">
        <v>4.3289999999999997</v>
      </c>
      <c r="G14" s="26"/>
      <c r="H14" s="24">
        <f t="shared" si="0"/>
        <v>0</v>
      </c>
    </row>
    <row r="15" spans="1:8" ht="20.399999999999999" x14ac:dyDescent="0.2">
      <c r="A15" s="23" t="s">
        <v>212</v>
      </c>
      <c r="B15" s="10" t="s">
        <v>17</v>
      </c>
      <c r="C15" s="10" t="s">
        <v>16</v>
      </c>
      <c r="D15" s="8" t="s">
        <v>18</v>
      </c>
      <c r="E15" s="16">
        <v>1</v>
      </c>
      <c r="F15" s="9">
        <v>685.55500000000006</v>
      </c>
      <c r="G15" s="26"/>
      <c r="H15" s="24">
        <f t="shared" si="0"/>
        <v>0</v>
      </c>
    </row>
    <row r="16" spans="1:8" ht="20.399999999999999" x14ac:dyDescent="0.2">
      <c r="A16" s="23" t="s">
        <v>213</v>
      </c>
      <c r="B16" s="10" t="s">
        <v>20</v>
      </c>
      <c r="C16" s="10" t="s">
        <v>19</v>
      </c>
      <c r="D16" s="8" t="s">
        <v>18</v>
      </c>
      <c r="E16" s="16">
        <v>1</v>
      </c>
      <c r="F16" s="9">
        <v>700.71299999999997</v>
      </c>
      <c r="G16" s="26"/>
      <c r="H16" s="24">
        <f t="shared" si="0"/>
        <v>0</v>
      </c>
    </row>
    <row r="17" spans="1:8" x14ac:dyDescent="0.2">
      <c r="A17" s="23" t="s">
        <v>214</v>
      </c>
      <c r="B17" s="10" t="s">
        <v>22</v>
      </c>
      <c r="C17" s="10" t="s">
        <v>21</v>
      </c>
      <c r="D17" s="8" t="s">
        <v>0</v>
      </c>
      <c r="E17" s="16">
        <v>1</v>
      </c>
      <c r="F17" s="9">
        <v>5.46</v>
      </c>
      <c r="G17" s="26"/>
      <c r="H17" s="24">
        <f t="shared" si="0"/>
        <v>0</v>
      </c>
    </row>
    <row r="18" spans="1:8" x14ac:dyDescent="0.2">
      <c r="A18" s="23" t="s">
        <v>215</v>
      </c>
      <c r="B18" s="10" t="s">
        <v>24</v>
      </c>
      <c r="C18" s="10" t="s">
        <v>23</v>
      </c>
      <c r="D18" s="8" t="s">
        <v>0</v>
      </c>
      <c r="E18" s="16">
        <v>1</v>
      </c>
      <c r="F18" s="9">
        <v>27.222000000000001</v>
      </c>
      <c r="G18" s="26"/>
      <c r="H18" s="24">
        <f t="shared" si="0"/>
        <v>0</v>
      </c>
    </row>
    <row r="19" spans="1:8" ht="20.399999999999999" x14ac:dyDescent="0.2">
      <c r="A19" s="23" t="s">
        <v>216</v>
      </c>
      <c r="B19" s="10" t="s">
        <v>26</v>
      </c>
      <c r="C19" s="10" t="s">
        <v>25</v>
      </c>
      <c r="D19" s="8" t="s">
        <v>0</v>
      </c>
      <c r="E19" s="16">
        <v>1</v>
      </c>
      <c r="F19" s="9">
        <v>64.570999999999998</v>
      </c>
      <c r="G19" s="26"/>
      <c r="H19" s="24">
        <f t="shared" si="0"/>
        <v>0</v>
      </c>
    </row>
    <row r="20" spans="1:8" ht="20.399999999999999" x14ac:dyDescent="0.2">
      <c r="A20" s="23" t="s">
        <v>217</v>
      </c>
      <c r="B20" s="10" t="s">
        <v>28</v>
      </c>
      <c r="C20" s="10" t="s">
        <v>27</v>
      </c>
      <c r="D20" s="10" t="s">
        <v>0</v>
      </c>
      <c r="E20" s="16">
        <v>1</v>
      </c>
      <c r="F20" s="9">
        <v>54.339999999999996</v>
      </c>
      <c r="G20" s="26"/>
      <c r="H20" s="24">
        <f t="shared" si="0"/>
        <v>0</v>
      </c>
    </row>
    <row r="21" spans="1:8" ht="20.399999999999999" x14ac:dyDescent="0.2">
      <c r="A21" s="23" t="s">
        <v>218</v>
      </c>
      <c r="B21" s="10" t="s">
        <v>30</v>
      </c>
      <c r="C21" s="10" t="s">
        <v>29</v>
      </c>
      <c r="D21" s="10" t="s">
        <v>0</v>
      </c>
      <c r="E21" s="16">
        <v>1</v>
      </c>
      <c r="F21" s="9">
        <v>43.966000000000001</v>
      </c>
      <c r="G21" s="26"/>
      <c r="H21" s="24">
        <f t="shared" si="0"/>
        <v>0</v>
      </c>
    </row>
    <row r="22" spans="1:8" x14ac:dyDescent="0.2">
      <c r="A22" s="23" t="s">
        <v>219</v>
      </c>
      <c r="B22" s="10" t="s">
        <v>32</v>
      </c>
      <c r="C22" s="10" t="s">
        <v>31</v>
      </c>
      <c r="D22" s="10" t="s">
        <v>0</v>
      </c>
      <c r="E22" s="16">
        <v>1</v>
      </c>
      <c r="F22" s="9">
        <v>35.997</v>
      </c>
      <c r="G22" s="26"/>
      <c r="H22" s="24">
        <f t="shared" si="0"/>
        <v>0</v>
      </c>
    </row>
    <row r="23" spans="1:8" x14ac:dyDescent="0.2">
      <c r="A23" s="23" t="s">
        <v>220</v>
      </c>
      <c r="B23" s="10" t="s">
        <v>34</v>
      </c>
      <c r="C23" s="10" t="s">
        <v>33</v>
      </c>
      <c r="D23" s="10" t="s">
        <v>326</v>
      </c>
      <c r="E23" s="16">
        <v>1</v>
      </c>
      <c r="F23" s="9">
        <v>3.601</v>
      </c>
      <c r="G23" s="26"/>
      <c r="H23" s="24">
        <f t="shared" si="0"/>
        <v>0</v>
      </c>
    </row>
    <row r="24" spans="1:8" ht="20.399999999999999" x14ac:dyDescent="0.2">
      <c r="A24" s="23" t="s">
        <v>221</v>
      </c>
      <c r="B24" s="10" t="s">
        <v>36</v>
      </c>
      <c r="C24" s="10" t="s">
        <v>35</v>
      </c>
      <c r="D24" s="10" t="s">
        <v>37</v>
      </c>
      <c r="E24" s="16">
        <v>1</v>
      </c>
      <c r="F24" s="9">
        <v>15.08</v>
      </c>
      <c r="G24" s="26"/>
      <c r="H24" s="24">
        <f t="shared" si="0"/>
        <v>0</v>
      </c>
    </row>
    <row r="25" spans="1:8" ht="20.399999999999999" x14ac:dyDescent="0.2">
      <c r="A25" s="23" t="s">
        <v>222</v>
      </c>
      <c r="B25" s="10" t="s">
        <v>39</v>
      </c>
      <c r="C25" s="10" t="s">
        <v>38</v>
      </c>
      <c r="D25" s="10" t="s">
        <v>37</v>
      </c>
      <c r="E25" s="16">
        <v>1</v>
      </c>
      <c r="F25" s="9">
        <v>10.478000000000002</v>
      </c>
      <c r="G25" s="26"/>
      <c r="H25" s="24">
        <f t="shared" si="0"/>
        <v>0</v>
      </c>
    </row>
    <row r="26" spans="1:8" ht="20.399999999999999" x14ac:dyDescent="0.2">
      <c r="A26" s="23" t="s">
        <v>223</v>
      </c>
      <c r="B26" s="10" t="s">
        <v>40</v>
      </c>
      <c r="C26" s="10" t="s">
        <v>191</v>
      </c>
      <c r="D26" s="10" t="s">
        <v>326</v>
      </c>
      <c r="E26" s="16">
        <v>1</v>
      </c>
      <c r="F26" s="9">
        <v>70.512</v>
      </c>
      <c r="G26" s="26"/>
      <c r="H26" s="24">
        <f t="shared" si="0"/>
        <v>0</v>
      </c>
    </row>
    <row r="27" spans="1:8" ht="20.399999999999999" x14ac:dyDescent="0.2">
      <c r="A27" s="23" t="s">
        <v>224</v>
      </c>
      <c r="B27" s="10" t="s">
        <v>41</v>
      </c>
      <c r="C27" s="10" t="s">
        <v>192</v>
      </c>
      <c r="D27" s="10" t="s">
        <v>326</v>
      </c>
      <c r="E27" s="16">
        <v>1</v>
      </c>
      <c r="F27" s="9">
        <v>74.893000000000001</v>
      </c>
      <c r="G27" s="26"/>
      <c r="H27" s="24">
        <f t="shared" si="0"/>
        <v>0</v>
      </c>
    </row>
    <row r="28" spans="1:8" ht="30.6" x14ac:dyDescent="0.2">
      <c r="A28" s="23" t="s">
        <v>225</v>
      </c>
      <c r="B28" s="10" t="s">
        <v>43</v>
      </c>
      <c r="C28" s="10" t="s">
        <v>42</v>
      </c>
      <c r="D28" s="10" t="s">
        <v>326</v>
      </c>
      <c r="E28" s="16">
        <v>1</v>
      </c>
      <c r="F28" s="9">
        <v>1.5469999999999999</v>
      </c>
      <c r="G28" s="26"/>
      <c r="H28" s="24">
        <f t="shared" si="0"/>
        <v>0</v>
      </c>
    </row>
    <row r="29" spans="1:8" ht="20.399999999999999" x14ac:dyDescent="0.2">
      <c r="A29" s="23" t="s">
        <v>226</v>
      </c>
      <c r="B29" s="10" t="s">
        <v>45</v>
      </c>
      <c r="C29" s="10" t="s">
        <v>44</v>
      </c>
      <c r="D29" s="10" t="s">
        <v>37</v>
      </c>
      <c r="E29" s="16">
        <v>1</v>
      </c>
      <c r="F29" s="9">
        <v>66.481999999999999</v>
      </c>
      <c r="G29" s="26"/>
      <c r="H29" s="24">
        <f t="shared" si="0"/>
        <v>0</v>
      </c>
    </row>
    <row r="30" spans="1:8" ht="20.399999999999999" x14ac:dyDescent="0.2">
      <c r="A30" s="23" t="s">
        <v>227</v>
      </c>
      <c r="B30" s="10" t="s">
        <v>47</v>
      </c>
      <c r="C30" s="10" t="s">
        <v>46</v>
      </c>
      <c r="D30" s="10" t="s">
        <v>37</v>
      </c>
      <c r="E30" s="16">
        <v>1</v>
      </c>
      <c r="F30" s="9">
        <v>78.103999999999999</v>
      </c>
      <c r="G30" s="26"/>
      <c r="H30" s="24">
        <f t="shared" si="0"/>
        <v>0</v>
      </c>
    </row>
    <row r="31" spans="1:8" ht="20.399999999999999" x14ac:dyDescent="0.2">
      <c r="A31" s="23" t="s">
        <v>228</v>
      </c>
      <c r="B31" s="10" t="s">
        <v>49</v>
      </c>
      <c r="C31" s="10" t="s">
        <v>48</v>
      </c>
      <c r="D31" s="10" t="s">
        <v>326</v>
      </c>
      <c r="E31" s="16">
        <v>1</v>
      </c>
      <c r="F31" s="9">
        <v>2.7949999999999999</v>
      </c>
      <c r="G31" s="26"/>
      <c r="H31" s="24">
        <f t="shared" si="0"/>
        <v>0</v>
      </c>
    </row>
    <row r="32" spans="1:8" s="21" customFormat="1" ht="20.399999999999999" x14ac:dyDescent="0.2">
      <c r="A32" s="23" t="s">
        <v>229</v>
      </c>
      <c r="B32" s="10" t="s">
        <v>51</v>
      </c>
      <c r="C32" s="10" t="s">
        <v>50</v>
      </c>
      <c r="D32" s="10" t="s">
        <v>326</v>
      </c>
      <c r="E32" s="16">
        <v>1</v>
      </c>
      <c r="F32" s="9">
        <v>38.921999999999997</v>
      </c>
      <c r="G32" s="26"/>
      <c r="H32" s="24">
        <f t="shared" si="0"/>
        <v>0</v>
      </c>
    </row>
    <row r="33" spans="1:8" s="21" customFormat="1" ht="20.399999999999999" x14ac:dyDescent="0.2">
      <c r="A33" s="23" t="s">
        <v>230</v>
      </c>
      <c r="B33" s="10" t="s">
        <v>53</v>
      </c>
      <c r="C33" s="10" t="s">
        <v>52</v>
      </c>
      <c r="D33" s="10" t="s">
        <v>326</v>
      </c>
      <c r="E33" s="16">
        <v>1</v>
      </c>
      <c r="F33" s="9">
        <v>101.72499999999999</v>
      </c>
      <c r="G33" s="26"/>
      <c r="H33" s="24">
        <f t="shared" si="0"/>
        <v>0</v>
      </c>
    </row>
    <row r="34" spans="1:8" ht="20.399999999999999" x14ac:dyDescent="0.2">
      <c r="A34" s="23" t="s">
        <v>231</v>
      </c>
      <c r="B34" s="10" t="s">
        <v>55</v>
      </c>
      <c r="C34" s="10" t="s">
        <v>54</v>
      </c>
      <c r="D34" s="10" t="s">
        <v>326</v>
      </c>
      <c r="E34" s="16">
        <v>1</v>
      </c>
      <c r="F34" s="9">
        <v>7.9039999999999999</v>
      </c>
      <c r="G34" s="26"/>
      <c r="H34" s="24">
        <f t="shared" si="0"/>
        <v>0</v>
      </c>
    </row>
    <row r="35" spans="1:8" ht="30.6" x14ac:dyDescent="0.2">
      <c r="A35" s="23" t="s">
        <v>232</v>
      </c>
      <c r="B35" s="10" t="s">
        <v>56</v>
      </c>
      <c r="C35" s="25" t="s">
        <v>338</v>
      </c>
      <c r="D35" s="10" t="s">
        <v>326</v>
      </c>
      <c r="E35" s="16">
        <v>1</v>
      </c>
      <c r="F35" s="9">
        <v>59.28</v>
      </c>
      <c r="G35" s="26"/>
      <c r="H35" s="24">
        <f t="shared" si="0"/>
        <v>0</v>
      </c>
    </row>
    <row r="36" spans="1:8" ht="30.6" x14ac:dyDescent="0.2">
      <c r="A36" s="23" t="s">
        <v>233</v>
      </c>
      <c r="B36" s="10" t="s">
        <v>57</v>
      </c>
      <c r="C36" s="25" t="s">
        <v>339</v>
      </c>
      <c r="D36" s="10" t="s">
        <v>326</v>
      </c>
      <c r="E36" s="16">
        <v>1</v>
      </c>
      <c r="F36" s="9">
        <v>58.747</v>
      </c>
      <c r="G36" s="26"/>
      <c r="H36" s="24">
        <f t="shared" si="0"/>
        <v>0</v>
      </c>
    </row>
    <row r="37" spans="1:8" ht="30.6" x14ac:dyDescent="0.2">
      <c r="A37" s="23" t="s">
        <v>234</v>
      </c>
      <c r="B37" s="10" t="s">
        <v>58</v>
      </c>
      <c r="C37" s="25" t="s">
        <v>340</v>
      </c>
      <c r="D37" s="10" t="s">
        <v>326</v>
      </c>
      <c r="E37" s="16">
        <v>1</v>
      </c>
      <c r="F37" s="9">
        <v>58.591000000000001</v>
      </c>
      <c r="G37" s="26"/>
      <c r="H37" s="24">
        <f t="shared" si="0"/>
        <v>0</v>
      </c>
    </row>
    <row r="38" spans="1:8" ht="30.6" x14ac:dyDescent="0.2">
      <c r="A38" s="23" t="s">
        <v>235</v>
      </c>
      <c r="B38" s="10" t="s">
        <v>59</v>
      </c>
      <c r="C38" s="25" t="s">
        <v>333</v>
      </c>
      <c r="D38" s="10" t="s">
        <v>326</v>
      </c>
      <c r="E38" s="16">
        <v>1</v>
      </c>
      <c r="F38" s="9">
        <v>47.398000000000003</v>
      </c>
      <c r="G38" s="26"/>
      <c r="H38" s="24">
        <f t="shared" si="0"/>
        <v>0</v>
      </c>
    </row>
    <row r="39" spans="1:8" ht="30.6" x14ac:dyDescent="0.2">
      <c r="A39" s="23" t="s">
        <v>236</v>
      </c>
      <c r="B39" s="10" t="s">
        <v>60</v>
      </c>
      <c r="C39" s="25" t="s">
        <v>334</v>
      </c>
      <c r="D39" s="10" t="s">
        <v>326</v>
      </c>
      <c r="E39" s="16">
        <v>1</v>
      </c>
      <c r="F39" s="9">
        <v>42.639999999999993</v>
      </c>
      <c r="G39" s="26"/>
      <c r="H39" s="24">
        <f t="shared" si="0"/>
        <v>0</v>
      </c>
    </row>
    <row r="40" spans="1:8" ht="30.6" x14ac:dyDescent="0.2">
      <c r="A40" s="23" t="s">
        <v>237</v>
      </c>
      <c r="B40" s="10" t="s">
        <v>61</v>
      </c>
      <c r="C40" s="25" t="s">
        <v>335</v>
      </c>
      <c r="D40" s="10" t="s">
        <v>326</v>
      </c>
      <c r="E40" s="16">
        <v>1</v>
      </c>
      <c r="F40" s="9">
        <v>37.869</v>
      </c>
      <c r="G40" s="26"/>
      <c r="H40" s="24">
        <f t="shared" si="0"/>
        <v>0</v>
      </c>
    </row>
    <row r="41" spans="1:8" ht="30.6" x14ac:dyDescent="0.2">
      <c r="A41" s="23" t="s">
        <v>238</v>
      </c>
      <c r="B41" s="10" t="s">
        <v>62</v>
      </c>
      <c r="C41" s="25" t="s">
        <v>336</v>
      </c>
      <c r="D41" s="10" t="s">
        <v>326</v>
      </c>
      <c r="E41" s="16">
        <v>1</v>
      </c>
      <c r="F41" s="9">
        <v>25.934999999999999</v>
      </c>
      <c r="G41" s="26"/>
      <c r="H41" s="24">
        <f t="shared" si="0"/>
        <v>0</v>
      </c>
    </row>
    <row r="42" spans="1:8" ht="30.6" x14ac:dyDescent="0.2">
      <c r="A42" s="23" t="s">
        <v>239</v>
      </c>
      <c r="B42" s="10" t="s">
        <v>63</v>
      </c>
      <c r="C42" s="25" t="s">
        <v>337</v>
      </c>
      <c r="D42" s="10" t="s">
        <v>326</v>
      </c>
      <c r="E42" s="16">
        <v>1</v>
      </c>
      <c r="F42" s="9">
        <v>59.15</v>
      </c>
      <c r="G42" s="26"/>
      <c r="H42" s="24">
        <f t="shared" si="0"/>
        <v>0</v>
      </c>
    </row>
    <row r="43" spans="1:8" ht="30.6" x14ac:dyDescent="0.2">
      <c r="A43" s="23" t="s">
        <v>240</v>
      </c>
      <c r="B43" s="10" t="s">
        <v>64</v>
      </c>
      <c r="C43" s="25" t="s">
        <v>342</v>
      </c>
      <c r="D43" s="10" t="s">
        <v>326</v>
      </c>
      <c r="E43" s="16">
        <v>1</v>
      </c>
      <c r="F43" s="9">
        <v>77.930999999999997</v>
      </c>
      <c r="G43" s="26"/>
      <c r="H43" s="24">
        <f t="shared" si="0"/>
        <v>0</v>
      </c>
    </row>
    <row r="44" spans="1:8" ht="30.6" x14ac:dyDescent="0.2">
      <c r="A44" s="23" t="s">
        <v>241</v>
      </c>
      <c r="B44" s="10" t="s">
        <v>65</v>
      </c>
      <c r="C44" s="25" t="s">
        <v>344</v>
      </c>
      <c r="D44" s="10" t="s">
        <v>326</v>
      </c>
      <c r="E44" s="16">
        <v>1</v>
      </c>
      <c r="F44" s="9">
        <v>77.658000000000001</v>
      </c>
      <c r="G44" s="26"/>
      <c r="H44" s="24">
        <f t="shared" si="0"/>
        <v>0</v>
      </c>
    </row>
    <row r="45" spans="1:8" ht="30.6" x14ac:dyDescent="0.2">
      <c r="A45" s="23" t="s">
        <v>242</v>
      </c>
      <c r="B45" s="10" t="s">
        <v>66</v>
      </c>
      <c r="C45" s="25" t="s">
        <v>343</v>
      </c>
      <c r="D45" s="10" t="s">
        <v>326</v>
      </c>
      <c r="E45" s="16">
        <v>1</v>
      </c>
      <c r="F45" s="9">
        <v>77.540999999999997</v>
      </c>
      <c r="G45" s="26"/>
      <c r="H45" s="24">
        <f t="shared" si="0"/>
        <v>0</v>
      </c>
    </row>
    <row r="46" spans="1:8" ht="30.6" x14ac:dyDescent="0.2">
      <c r="A46" s="23" t="s">
        <v>243</v>
      </c>
      <c r="B46" s="10" t="s">
        <v>68</v>
      </c>
      <c r="C46" s="10" t="s">
        <v>67</v>
      </c>
      <c r="D46" s="10" t="s">
        <v>326</v>
      </c>
      <c r="E46" s="16">
        <v>1</v>
      </c>
      <c r="F46" s="9">
        <v>3.8090000000000002</v>
      </c>
      <c r="G46" s="26"/>
      <c r="H46" s="24">
        <f t="shared" si="0"/>
        <v>0</v>
      </c>
    </row>
    <row r="47" spans="1:8" ht="30.6" x14ac:dyDescent="0.2">
      <c r="A47" s="23" t="s">
        <v>244</v>
      </c>
      <c r="B47" s="10" t="s">
        <v>70</v>
      </c>
      <c r="C47" s="10" t="s">
        <v>69</v>
      </c>
      <c r="D47" s="10" t="s">
        <v>326</v>
      </c>
      <c r="E47" s="16">
        <v>1</v>
      </c>
      <c r="F47" s="9">
        <v>63.31</v>
      </c>
      <c r="G47" s="26"/>
      <c r="H47" s="24">
        <f t="shared" si="0"/>
        <v>0</v>
      </c>
    </row>
    <row r="48" spans="1:8" ht="20.399999999999999" x14ac:dyDescent="0.2">
      <c r="A48" s="23" t="s">
        <v>245</v>
      </c>
      <c r="B48" s="10" t="s">
        <v>71</v>
      </c>
      <c r="C48" s="25" t="s">
        <v>341</v>
      </c>
      <c r="D48" s="10" t="s">
        <v>326</v>
      </c>
      <c r="E48" s="16">
        <v>1</v>
      </c>
      <c r="F48" s="9">
        <v>61.346999999999994</v>
      </c>
      <c r="G48" s="26"/>
      <c r="H48" s="24">
        <f t="shared" si="0"/>
        <v>0</v>
      </c>
    </row>
    <row r="49" spans="1:8" ht="20.399999999999999" x14ac:dyDescent="0.2">
      <c r="A49" s="23" t="s">
        <v>246</v>
      </c>
      <c r="B49" s="10" t="s">
        <v>73</v>
      </c>
      <c r="C49" s="10" t="s">
        <v>72</v>
      </c>
      <c r="D49" s="10" t="s">
        <v>37</v>
      </c>
      <c r="E49" s="16">
        <v>1</v>
      </c>
      <c r="F49" s="9">
        <v>2.5350000000000001</v>
      </c>
      <c r="G49" s="26"/>
      <c r="H49" s="24">
        <f t="shared" si="0"/>
        <v>0</v>
      </c>
    </row>
    <row r="50" spans="1:8" ht="20.399999999999999" x14ac:dyDescent="0.2">
      <c r="A50" s="23" t="s">
        <v>247</v>
      </c>
      <c r="B50" s="10" t="s">
        <v>75</v>
      </c>
      <c r="C50" s="10" t="s">
        <v>74</v>
      </c>
      <c r="D50" s="10" t="s">
        <v>0</v>
      </c>
      <c r="E50" s="16">
        <v>1</v>
      </c>
      <c r="F50" s="9">
        <v>84.200999999999993</v>
      </c>
      <c r="G50" s="26"/>
      <c r="H50" s="24">
        <f t="shared" si="0"/>
        <v>0</v>
      </c>
    </row>
    <row r="51" spans="1:8" ht="30.6" x14ac:dyDescent="0.2">
      <c r="A51" s="23" t="s">
        <v>248</v>
      </c>
      <c r="B51" s="10" t="s">
        <v>77</v>
      </c>
      <c r="C51" s="10" t="s">
        <v>76</v>
      </c>
      <c r="D51" s="10" t="s">
        <v>326</v>
      </c>
      <c r="E51" s="16">
        <v>1</v>
      </c>
      <c r="F51" s="9">
        <v>8.7360000000000007</v>
      </c>
      <c r="G51" s="26"/>
      <c r="H51" s="24">
        <f t="shared" si="0"/>
        <v>0</v>
      </c>
    </row>
    <row r="52" spans="1:8" ht="30.6" x14ac:dyDescent="0.2">
      <c r="A52" s="23" t="s">
        <v>249</v>
      </c>
      <c r="B52" s="10" t="s">
        <v>79</v>
      </c>
      <c r="C52" s="25" t="s">
        <v>78</v>
      </c>
      <c r="D52" s="10" t="s">
        <v>326</v>
      </c>
      <c r="E52" s="16">
        <v>1</v>
      </c>
      <c r="F52" s="9">
        <v>20.683</v>
      </c>
      <c r="G52" s="26"/>
      <c r="H52" s="24">
        <f t="shared" si="0"/>
        <v>0</v>
      </c>
    </row>
    <row r="53" spans="1:8" ht="30.6" x14ac:dyDescent="0.2">
      <c r="A53" s="23" t="s">
        <v>250</v>
      </c>
      <c r="B53" s="10" t="s">
        <v>79</v>
      </c>
      <c r="C53" s="25" t="s">
        <v>80</v>
      </c>
      <c r="D53" s="10" t="s">
        <v>326</v>
      </c>
      <c r="E53" s="16">
        <v>1</v>
      </c>
      <c r="F53" s="9">
        <v>33.643999999999998</v>
      </c>
      <c r="G53" s="26"/>
      <c r="H53" s="24">
        <f t="shared" si="0"/>
        <v>0</v>
      </c>
    </row>
    <row r="54" spans="1:8" ht="30.6" x14ac:dyDescent="0.2">
      <c r="A54" s="23" t="s">
        <v>251</v>
      </c>
      <c r="B54" s="10" t="s">
        <v>82</v>
      </c>
      <c r="C54" s="10" t="s">
        <v>81</v>
      </c>
      <c r="D54" s="10" t="s">
        <v>326</v>
      </c>
      <c r="E54" s="16">
        <v>1</v>
      </c>
      <c r="F54" s="9">
        <v>13.065000000000001</v>
      </c>
      <c r="G54" s="26"/>
      <c r="H54" s="24">
        <f t="shared" si="0"/>
        <v>0</v>
      </c>
    </row>
    <row r="55" spans="1:8" ht="30.6" x14ac:dyDescent="0.2">
      <c r="A55" s="23" t="s">
        <v>252</v>
      </c>
      <c r="B55" s="10" t="s">
        <v>82</v>
      </c>
      <c r="C55" s="10" t="s">
        <v>83</v>
      </c>
      <c r="D55" s="10" t="s">
        <v>326</v>
      </c>
      <c r="E55" s="16">
        <v>1</v>
      </c>
      <c r="F55" s="9">
        <v>20.956000000000003</v>
      </c>
      <c r="G55" s="26"/>
      <c r="H55" s="24">
        <f t="shared" si="0"/>
        <v>0</v>
      </c>
    </row>
    <row r="56" spans="1:8" ht="20.399999999999999" x14ac:dyDescent="0.2">
      <c r="A56" s="23" t="s">
        <v>253</v>
      </c>
      <c r="B56" s="10" t="s">
        <v>84</v>
      </c>
      <c r="C56" s="25" t="s">
        <v>345</v>
      </c>
      <c r="D56" s="10" t="s">
        <v>326</v>
      </c>
      <c r="E56" s="16">
        <v>1</v>
      </c>
      <c r="F56" s="9">
        <v>30.952999999999999</v>
      </c>
      <c r="G56" s="26"/>
      <c r="H56" s="24">
        <f t="shared" si="0"/>
        <v>0</v>
      </c>
    </row>
    <row r="57" spans="1:8" ht="20.399999999999999" x14ac:dyDescent="0.2">
      <c r="A57" s="23" t="s">
        <v>254</v>
      </c>
      <c r="B57" s="10" t="s">
        <v>84</v>
      </c>
      <c r="C57" s="25" t="s">
        <v>346</v>
      </c>
      <c r="D57" s="10" t="s">
        <v>326</v>
      </c>
      <c r="E57" s="16">
        <v>1</v>
      </c>
      <c r="F57" s="9">
        <v>50.128</v>
      </c>
      <c r="G57" s="26"/>
      <c r="H57" s="24">
        <f t="shared" si="0"/>
        <v>0</v>
      </c>
    </row>
    <row r="58" spans="1:8" ht="20.399999999999999" x14ac:dyDescent="0.2">
      <c r="A58" s="23" t="s">
        <v>255</v>
      </c>
      <c r="B58" s="10" t="s">
        <v>86</v>
      </c>
      <c r="C58" s="25" t="s">
        <v>85</v>
      </c>
      <c r="D58" s="10" t="s">
        <v>326</v>
      </c>
      <c r="E58" s="16">
        <v>1</v>
      </c>
      <c r="F58" s="9">
        <v>36.673000000000002</v>
      </c>
      <c r="G58" s="26"/>
      <c r="H58" s="24">
        <f t="shared" si="0"/>
        <v>0</v>
      </c>
    </row>
    <row r="59" spans="1:8" ht="20.399999999999999" x14ac:dyDescent="0.2">
      <c r="A59" s="23" t="s">
        <v>256</v>
      </c>
      <c r="B59" s="10" t="s">
        <v>86</v>
      </c>
      <c r="C59" s="25" t="s">
        <v>87</v>
      </c>
      <c r="D59" s="10" t="s">
        <v>326</v>
      </c>
      <c r="E59" s="16">
        <v>1</v>
      </c>
      <c r="F59" s="9">
        <v>59.67</v>
      </c>
      <c r="G59" s="26"/>
      <c r="H59" s="24">
        <f t="shared" si="0"/>
        <v>0</v>
      </c>
    </row>
    <row r="60" spans="1:8" ht="20.399999999999999" x14ac:dyDescent="0.2">
      <c r="A60" s="23" t="s">
        <v>257</v>
      </c>
      <c r="B60" s="10" t="s">
        <v>89</v>
      </c>
      <c r="C60" s="10" t="s">
        <v>88</v>
      </c>
      <c r="D60" s="10" t="s">
        <v>326</v>
      </c>
      <c r="E60" s="16">
        <v>1</v>
      </c>
      <c r="F60" s="9">
        <v>16.887</v>
      </c>
      <c r="G60" s="26"/>
      <c r="H60" s="24">
        <f t="shared" si="0"/>
        <v>0</v>
      </c>
    </row>
    <row r="61" spans="1:8" ht="20.399999999999999" x14ac:dyDescent="0.2">
      <c r="A61" s="23" t="s">
        <v>258</v>
      </c>
      <c r="B61" s="10" t="s">
        <v>89</v>
      </c>
      <c r="C61" s="10" t="s">
        <v>90</v>
      </c>
      <c r="D61" s="10" t="s">
        <v>326</v>
      </c>
      <c r="E61" s="16">
        <v>1</v>
      </c>
      <c r="F61" s="9">
        <v>27.43</v>
      </c>
      <c r="G61" s="26"/>
      <c r="H61" s="24">
        <f t="shared" si="0"/>
        <v>0</v>
      </c>
    </row>
    <row r="62" spans="1:8" ht="20.399999999999999" x14ac:dyDescent="0.2">
      <c r="A62" s="23" t="s">
        <v>259</v>
      </c>
      <c r="B62" s="10" t="s">
        <v>91</v>
      </c>
      <c r="C62" s="25" t="s">
        <v>348</v>
      </c>
      <c r="D62" s="10" t="s">
        <v>326</v>
      </c>
      <c r="E62" s="16">
        <v>1</v>
      </c>
      <c r="F62" s="9">
        <v>31.069999999999997</v>
      </c>
      <c r="G62" s="26"/>
      <c r="H62" s="24">
        <f t="shared" si="0"/>
        <v>0</v>
      </c>
    </row>
    <row r="63" spans="1:8" ht="20.399999999999999" x14ac:dyDescent="0.2">
      <c r="A63" s="23" t="s">
        <v>260</v>
      </c>
      <c r="B63" s="10" t="s">
        <v>91</v>
      </c>
      <c r="C63" s="25" t="s">
        <v>347</v>
      </c>
      <c r="D63" s="10" t="s">
        <v>326</v>
      </c>
      <c r="E63" s="16">
        <v>1</v>
      </c>
      <c r="F63" s="9">
        <v>50.335999999999999</v>
      </c>
      <c r="G63" s="26"/>
      <c r="H63" s="24">
        <f t="shared" si="0"/>
        <v>0</v>
      </c>
    </row>
    <row r="64" spans="1:8" ht="30.6" x14ac:dyDescent="0.2">
      <c r="A64" s="23" t="s">
        <v>261</v>
      </c>
      <c r="B64" s="10" t="s">
        <v>93</v>
      </c>
      <c r="C64" s="25" t="s">
        <v>92</v>
      </c>
      <c r="D64" s="10" t="s">
        <v>326</v>
      </c>
      <c r="E64" s="16">
        <v>1</v>
      </c>
      <c r="F64" s="9">
        <v>36.802999999999997</v>
      </c>
      <c r="G64" s="26"/>
      <c r="H64" s="24">
        <f t="shared" si="0"/>
        <v>0</v>
      </c>
    </row>
    <row r="65" spans="1:8" ht="30.6" x14ac:dyDescent="0.2">
      <c r="A65" s="23" t="s">
        <v>262</v>
      </c>
      <c r="B65" s="10" t="s">
        <v>93</v>
      </c>
      <c r="C65" s="25" t="s">
        <v>94</v>
      </c>
      <c r="D65" s="10" t="s">
        <v>326</v>
      </c>
      <c r="E65" s="16">
        <v>1</v>
      </c>
      <c r="F65" s="9">
        <v>59.864999999999995</v>
      </c>
      <c r="G65" s="26"/>
      <c r="H65" s="24">
        <f t="shared" si="0"/>
        <v>0</v>
      </c>
    </row>
    <row r="66" spans="1:8" ht="30.6" x14ac:dyDescent="0.2">
      <c r="A66" s="23" t="s">
        <v>263</v>
      </c>
      <c r="B66" s="10" t="s">
        <v>96</v>
      </c>
      <c r="C66" s="10" t="s">
        <v>95</v>
      </c>
      <c r="D66" s="10" t="s">
        <v>326</v>
      </c>
      <c r="E66" s="16">
        <v>1</v>
      </c>
      <c r="F66" s="9">
        <v>16.899999999999999</v>
      </c>
      <c r="G66" s="26"/>
      <c r="H66" s="24">
        <f t="shared" si="0"/>
        <v>0</v>
      </c>
    </row>
    <row r="67" spans="1:8" ht="30.6" x14ac:dyDescent="0.2">
      <c r="A67" s="23" t="s">
        <v>264</v>
      </c>
      <c r="B67" s="10" t="s">
        <v>96</v>
      </c>
      <c r="C67" s="10" t="s">
        <v>97</v>
      </c>
      <c r="D67" s="10" t="s">
        <v>326</v>
      </c>
      <c r="E67" s="16">
        <v>1</v>
      </c>
      <c r="F67" s="9">
        <v>27.533999999999999</v>
      </c>
      <c r="G67" s="26"/>
      <c r="H67" s="24">
        <f t="shared" si="0"/>
        <v>0</v>
      </c>
    </row>
    <row r="68" spans="1:8" ht="30.6" x14ac:dyDescent="0.2">
      <c r="A68" s="23" t="s">
        <v>265</v>
      </c>
      <c r="B68" s="10" t="s">
        <v>99</v>
      </c>
      <c r="C68" s="10" t="s">
        <v>98</v>
      </c>
      <c r="D68" s="10" t="s">
        <v>326</v>
      </c>
      <c r="E68" s="16">
        <v>1</v>
      </c>
      <c r="F68" s="9">
        <v>61.061</v>
      </c>
      <c r="G68" s="26"/>
      <c r="H68" s="24">
        <f t="shared" si="0"/>
        <v>0</v>
      </c>
    </row>
    <row r="69" spans="1:8" ht="30.6" x14ac:dyDescent="0.2">
      <c r="A69" s="23" t="s">
        <v>266</v>
      </c>
      <c r="B69" s="10" t="s">
        <v>99</v>
      </c>
      <c r="C69" s="10" t="s">
        <v>100</v>
      </c>
      <c r="D69" s="10" t="s">
        <v>326</v>
      </c>
      <c r="E69" s="16">
        <v>1</v>
      </c>
      <c r="F69" s="9">
        <v>70.798000000000002</v>
      </c>
      <c r="G69" s="26"/>
      <c r="H69" s="24">
        <f t="shared" si="0"/>
        <v>0</v>
      </c>
    </row>
    <row r="70" spans="1:8" ht="30.6" x14ac:dyDescent="0.2">
      <c r="A70" s="23" t="s">
        <v>267</v>
      </c>
      <c r="B70" s="10" t="s">
        <v>102</v>
      </c>
      <c r="C70" s="10" t="s">
        <v>101</v>
      </c>
      <c r="D70" s="10" t="s">
        <v>326</v>
      </c>
      <c r="E70" s="16">
        <v>1</v>
      </c>
      <c r="F70" s="9">
        <v>71.837999999999994</v>
      </c>
      <c r="G70" s="26"/>
      <c r="H70" s="24">
        <f t="shared" si="0"/>
        <v>0</v>
      </c>
    </row>
    <row r="71" spans="1:8" ht="30.6" x14ac:dyDescent="0.2">
      <c r="A71" s="23" t="s">
        <v>268</v>
      </c>
      <c r="B71" s="10" t="s">
        <v>104</v>
      </c>
      <c r="C71" s="10" t="s">
        <v>103</v>
      </c>
      <c r="D71" s="10" t="s">
        <v>326</v>
      </c>
      <c r="E71" s="16">
        <v>1</v>
      </c>
      <c r="F71" s="9">
        <v>61.048000000000002</v>
      </c>
      <c r="G71" s="26"/>
      <c r="H71" s="24">
        <f t="shared" si="0"/>
        <v>0</v>
      </c>
    </row>
    <row r="72" spans="1:8" ht="30.6" x14ac:dyDescent="0.2">
      <c r="A72" s="23" t="s">
        <v>269</v>
      </c>
      <c r="B72" s="10" t="s">
        <v>106</v>
      </c>
      <c r="C72" s="10" t="s">
        <v>105</v>
      </c>
      <c r="D72" s="10" t="s">
        <v>326</v>
      </c>
      <c r="E72" s="16">
        <v>1</v>
      </c>
      <c r="F72" s="9">
        <v>63.31</v>
      </c>
      <c r="G72" s="26"/>
      <c r="H72" s="24">
        <f t="shared" si="0"/>
        <v>0</v>
      </c>
    </row>
    <row r="73" spans="1:8" ht="30.6" x14ac:dyDescent="0.2">
      <c r="A73" s="23" t="s">
        <v>270</v>
      </c>
      <c r="B73" s="10" t="s">
        <v>108</v>
      </c>
      <c r="C73" s="10" t="s">
        <v>107</v>
      </c>
      <c r="D73" s="10" t="s">
        <v>326</v>
      </c>
      <c r="E73" s="16">
        <v>1</v>
      </c>
      <c r="F73" s="9">
        <v>60.58</v>
      </c>
      <c r="G73" s="26"/>
      <c r="H73" s="24">
        <f t="shared" ref="H73:H128" si="1">E73*G73</f>
        <v>0</v>
      </c>
    </row>
    <row r="74" spans="1:8" ht="40.799999999999997" x14ac:dyDescent="0.2">
      <c r="A74" s="23" t="s">
        <v>271</v>
      </c>
      <c r="B74" s="10" t="s">
        <v>110</v>
      </c>
      <c r="C74" s="10" t="s">
        <v>109</v>
      </c>
      <c r="D74" s="10" t="s">
        <v>326</v>
      </c>
      <c r="E74" s="16">
        <v>1</v>
      </c>
      <c r="F74" s="9">
        <v>63.569999999999993</v>
      </c>
      <c r="G74" s="26"/>
      <c r="H74" s="24">
        <f t="shared" si="1"/>
        <v>0</v>
      </c>
    </row>
    <row r="75" spans="1:8" ht="30.6" x14ac:dyDescent="0.2">
      <c r="A75" s="23" t="s">
        <v>272</v>
      </c>
      <c r="B75" s="10" t="s">
        <v>112</v>
      </c>
      <c r="C75" s="10" t="s">
        <v>111</v>
      </c>
      <c r="D75" s="10" t="s">
        <v>326</v>
      </c>
      <c r="E75" s="16">
        <v>1</v>
      </c>
      <c r="F75" s="9">
        <v>62.139999999999993</v>
      </c>
      <c r="G75" s="26"/>
      <c r="H75" s="24">
        <f t="shared" si="1"/>
        <v>0</v>
      </c>
    </row>
    <row r="76" spans="1:8" ht="20.399999999999999" x14ac:dyDescent="0.2">
      <c r="A76" s="23" t="s">
        <v>273</v>
      </c>
      <c r="B76" s="10" t="s">
        <v>114</v>
      </c>
      <c r="C76" s="10" t="s">
        <v>113</v>
      </c>
      <c r="D76" s="10" t="s">
        <v>326</v>
      </c>
      <c r="E76" s="16">
        <v>1</v>
      </c>
      <c r="F76" s="9">
        <v>47.567000000000007</v>
      </c>
      <c r="G76" s="26"/>
      <c r="H76" s="24">
        <f t="shared" si="1"/>
        <v>0</v>
      </c>
    </row>
    <row r="77" spans="1:8" ht="20.399999999999999" x14ac:dyDescent="0.2">
      <c r="A77" s="23" t="s">
        <v>274</v>
      </c>
      <c r="B77" s="10" t="s">
        <v>114</v>
      </c>
      <c r="C77" s="10" t="s">
        <v>115</v>
      </c>
      <c r="D77" s="10" t="s">
        <v>326</v>
      </c>
      <c r="E77" s="16">
        <v>1</v>
      </c>
      <c r="F77" s="9">
        <v>51.648999999999994</v>
      </c>
      <c r="G77" s="26"/>
      <c r="H77" s="24">
        <f t="shared" si="1"/>
        <v>0</v>
      </c>
    </row>
    <row r="78" spans="1:8" ht="20.399999999999999" x14ac:dyDescent="0.2">
      <c r="A78" s="23" t="s">
        <v>275</v>
      </c>
      <c r="B78" s="10" t="s">
        <v>117</v>
      </c>
      <c r="C78" s="10" t="s">
        <v>116</v>
      </c>
      <c r="D78" s="10" t="s">
        <v>37</v>
      </c>
      <c r="E78" s="16">
        <v>1</v>
      </c>
      <c r="F78" s="9">
        <v>49.517000000000003</v>
      </c>
      <c r="G78" s="26"/>
      <c r="H78" s="24">
        <f t="shared" si="1"/>
        <v>0</v>
      </c>
    </row>
    <row r="79" spans="1:8" ht="20.399999999999999" x14ac:dyDescent="0.2">
      <c r="A79" s="23" t="s">
        <v>276</v>
      </c>
      <c r="B79" s="10" t="s">
        <v>117</v>
      </c>
      <c r="C79" s="10" t="s">
        <v>118</v>
      </c>
      <c r="D79" s="10" t="s">
        <v>37</v>
      </c>
      <c r="E79" s="16">
        <v>1</v>
      </c>
      <c r="F79" s="9">
        <v>57.187000000000005</v>
      </c>
      <c r="G79" s="26"/>
      <c r="H79" s="24">
        <f t="shared" si="1"/>
        <v>0</v>
      </c>
    </row>
    <row r="80" spans="1:8" s="21" customFormat="1" ht="20.399999999999999" x14ac:dyDescent="0.2">
      <c r="A80" s="23" t="s">
        <v>277</v>
      </c>
      <c r="B80" s="10" t="s">
        <v>120</v>
      </c>
      <c r="C80" s="10" t="s">
        <v>119</v>
      </c>
      <c r="D80" s="10" t="s">
        <v>326</v>
      </c>
      <c r="E80" s="16">
        <v>1</v>
      </c>
      <c r="F80" s="9">
        <v>28.027999999999999</v>
      </c>
      <c r="G80" s="26"/>
      <c r="H80" s="24">
        <f t="shared" si="1"/>
        <v>0</v>
      </c>
    </row>
    <row r="81" spans="1:8" s="21" customFormat="1" ht="20.399999999999999" x14ac:dyDescent="0.2">
      <c r="A81" s="23" t="s">
        <v>278</v>
      </c>
      <c r="B81" s="10" t="s">
        <v>122</v>
      </c>
      <c r="C81" s="10" t="s">
        <v>121</v>
      </c>
      <c r="D81" s="10" t="s">
        <v>326</v>
      </c>
      <c r="E81" s="16">
        <v>1</v>
      </c>
      <c r="F81" s="9">
        <v>7.7089999999999996</v>
      </c>
      <c r="G81" s="26"/>
      <c r="H81" s="24">
        <f t="shared" si="1"/>
        <v>0</v>
      </c>
    </row>
    <row r="82" spans="1:8" ht="30.6" x14ac:dyDescent="0.2">
      <c r="A82" s="23" t="s">
        <v>279</v>
      </c>
      <c r="B82" s="10" t="s">
        <v>124</v>
      </c>
      <c r="C82" s="10" t="s">
        <v>123</v>
      </c>
      <c r="D82" s="10" t="s">
        <v>37</v>
      </c>
      <c r="E82" s="16">
        <v>1</v>
      </c>
      <c r="F82" s="9">
        <v>43.328999999999994</v>
      </c>
      <c r="G82" s="26"/>
      <c r="H82" s="24">
        <f t="shared" si="1"/>
        <v>0</v>
      </c>
    </row>
    <row r="83" spans="1:8" s="21" customFormat="1" ht="20.399999999999999" x14ac:dyDescent="0.2">
      <c r="A83" s="23" t="s">
        <v>280</v>
      </c>
      <c r="B83" s="10" t="s">
        <v>126</v>
      </c>
      <c r="C83" s="10" t="s">
        <v>125</v>
      </c>
      <c r="D83" s="10" t="s">
        <v>0</v>
      </c>
      <c r="E83" s="16">
        <v>1</v>
      </c>
      <c r="F83" s="9">
        <v>63.647999999999996</v>
      </c>
      <c r="G83" s="26"/>
      <c r="H83" s="24">
        <f t="shared" si="1"/>
        <v>0</v>
      </c>
    </row>
    <row r="84" spans="1:8" s="21" customFormat="1" ht="20.399999999999999" x14ac:dyDescent="0.2">
      <c r="A84" s="23" t="s">
        <v>281</v>
      </c>
      <c r="B84" s="10" t="s">
        <v>126</v>
      </c>
      <c r="C84" s="10" t="s">
        <v>127</v>
      </c>
      <c r="D84" s="10" t="s">
        <v>0</v>
      </c>
      <c r="E84" s="16">
        <v>1</v>
      </c>
      <c r="F84" s="9">
        <v>68.497</v>
      </c>
      <c r="G84" s="26"/>
      <c r="H84" s="24">
        <f t="shared" si="1"/>
        <v>0</v>
      </c>
    </row>
    <row r="85" spans="1:8" s="21" customFormat="1" ht="20.399999999999999" x14ac:dyDescent="0.2">
      <c r="A85" s="23" t="s">
        <v>282</v>
      </c>
      <c r="B85" s="10" t="s">
        <v>126</v>
      </c>
      <c r="C85" s="10" t="s">
        <v>128</v>
      </c>
      <c r="D85" s="10" t="s">
        <v>0</v>
      </c>
      <c r="E85" s="16">
        <v>1</v>
      </c>
      <c r="F85" s="9">
        <v>58.265999999999998</v>
      </c>
      <c r="G85" s="26"/>
      <c r="H85" s="24">
        <f t="shared" si="1"/>
        <v>0</v>
      </c>
    </row>
    <row r="86" spans="1:8" s="21" customFormat="1" ht="20.399999999999999" x14ac:dyDescent="0.2">
      <c r="A86" s="23" t="s">
        <v>283</v>
      </c>
      <c r="B86" s="10" t="s">
        <v>130</v>
      </c>
      <c r="C86" s="10" t="s">
        <v>129</v>
      </c>
      <c r="D86" s="10" t="s">
        <v>37</v>
      </c>
      <c r="E86" s="16">
        <v>1</v>
      </c>
      <c r="F86" s="9">
        <v>14.859</v>
      </c>
      <c r="G86" s="26"/>
      <c r="H86" s="24">
        <f t="shared" si="1"/>
        <v>0</v>
      </c>
    </row>
    <row r="87" spans="1:8" s="21" customFormat="1" ht="20.399999999999999" x14ac:dyDescent="0.2">
      <c r="A87" s="23" t="s">
        <v>284</v>
      </c>
      <c r="B87" s="10" t="s">
        <v>130</v>
      </c>
      <c r="C87" s="10" t="s">
        <v>131</v>
      </c>
      <c r="D87" s="10" t="s">
        <v>37</v>
      </c>
      <c r="E87" s="16">
        <v>1</v>
      </c>
      <c r="F87" s="9">
        <v>9.3470000000000013</v>
      </c>
      <c r="G87" s="26"/>
      <c r="H87" s="24">
        <f t="shared" si="1"/>
        <v>0</v>
      </c>
    </row>
    <row r="88" spans="1:8" s="21" customFormat="1" ht="30.6" x14ac:dyDescent="0.2">
      <c r="A88" s="23" t="s">
        <v>285</v>
      </c>
      <c r="B88" s="10" t="s">
        <v>133</v>
      </c>
      <c r="C88" s="10" t="s">
        <v>132</v>
      </c>
      <c r="D88" s="10" t="s">
        <v>37</v>
      </c>
      <c r="E88" s="16">
        <v>1</v>
      </c>
      <c r="F88" s="9">
        <v>7.7480000000000002</v>
      </c>
      <c r="G88" s="26"/>
      <c r="H88" s="24">
        <f t="shared" si="1"/>
        <v>0</v>
      </c>
    </row>
    <row r="89" spans="1:8" s="21" customFormat="1" ht="30.6" x14ac:dyDescent="0.2">
      <c r="A89" s="23" t="s">
        <v>286</v>
      </c>
      <c r="B89" s="10" t="s">
        <v>133</v>
      </c>
      <c r="C89" s="10" t="s">
        <v>134</v>
      </c>
      <c r="D89" s="10" t="s">
        <v>37</v>
      </c>
      <c r="E89" s="16">
        <v>1</v>
      </c>
      <c r="F89" s="9">
        <v>3.9779999999999998</v>
      </c>
      <c r="G89" s="26"/>
      <c r="H89" s="24">
        <f t="shared" si="1"/>
        <v>0</v>
      </c>
    </row>
    <row r="90" spans="1:8" s="21" customFormat="1" ht="20.399999999999999" x14ac:dyDescent="0.2">
      <c r="A90" s="23" t="s">
        <v>287</v>
      </c>
      <c r="B90" s="10" t="s">
        <v>136</v>
      </c>
      <c r="C90" s="10" t="s">
        <v>135</v>
      </c>
      <c r="D90" s="10" t="s">
        <v>37</v>
      </c>
      <c r="E90" s="16">
        <v>1</v>
      </c>
      <c r="F90" s="9">
        <v>1.7290000000000001</v>
      </c>
      <c r="G90" s="26"/>
      <c r="H90" s="24">
        <f t="shared" si="1"/>
        <v>0</v>
      </c>
    </row>
    <row r="91" spans="1:8" s="21" customFormat="1" ht="20.399999999999999" x14ac:dyDescent="0.2">
      <c r="A91" s="23" t="s">
        <v>288</v>
      </c>
      <c r="B91" s="10" t="s">
        <v>136</v>
      </c>
      <c r="C91" s="10" t="s">
        <v>137</v>
      </c>
      <c r="D91" s="10" t="s">
        <v>37</v>
      </c>
      <c r="E91" s="16">
        <v>1</v>
      </c>
      <c r="F91" s="9">
        <v>11.141</v>
      </c>
      <c r="G91" s="26"/>
      <c r="H91" s="24">
        <f t="shared" si="1"/>
        <v>0</v>
      </c>
    </row>
    <row r="92" spans="1:8" s="21" customFormat="1" ht="20.399999999999999" x14ac:dyDescent="0.2">
      <c r="A92" s="23" t="s">
        <v>289</v>
      </c>
      <c r="B92" s="10" t="s">
        <v>139</v>
      </c>
      <c r="C92" s="10" t="s">
        <v>138</v>
      </c>
      <c r="D92" s="10" t="s">
        <v>37</v>
      </c>
      <c r="E92" s="16">
        <v>1</v>
      </c>
      <c r="F92" s="9">
        <v>9.1910000000000007</v>
      </c>
      <c r="G92" s="26"/>
      <c r="H92" s="24">
        <f t="shared" si="1"/>
        <v>0</v>
      </c>
    </row>
    <row r="93" spans="1:8" s="21" customFormat="1" ht="30.6" x14ac:dyDescent="0.2">
      <c r="A93" s="23" t="s">
        <v>290</v>
      </c>
      <c r="B93" s="10" t="s">
        <v>139</v>
      </c>
      <c r="C93" s="10" t="s">
        <v>140</v>
      </c>
      <c r="D93" s="10" t="s">
        <v>37</v>
      </c>
      <c r="E93" s="16">
        <v>1</v>
      </c>
      <c r="F93" s="9">
        <v>4.7709999999999999</v>
      </c>
      <c r="G93" s="26"/>
      <c r="H93" s="24">
        <f t="shared" si="1"/>
        <v>0</v>
      </c>
    </row>
    <row r="94" spans="1:8" s="21" customFormat="1" ht="30.6" x14ac:dyDescent="0.2">
      <c r="A94" s="23" t="s">
        <v>291</v>
      </c>
      <c r="B94" s="10" t="s">
        <v>142</v>
      </c>
      <c r="C94" s="10" t="s">
        <v>141</v>
      </c>
      <c r="D94" s="10" t="s">
        <v>326</v>
      </c>
      <c r="E94" s="16">
        <v>1</v>
      </c>
      <c r="F94" s="9">
        <v>13.273000000000001</v>
      </c>
      <c r="G94" s="26"/>
      <c r="H94" s="24">
        <f t="shared" si="1"/>
        <v>0</v>
      </c>
    </row>
    <row r="95" spans="1:8" s="21" customFormat="1" ht="30.6" x14ac:dyDescent="0.2">
      <c r="A95" s="23" t="s">
        <v>292</v>
      </c>
      <c r="B95" s="10" t="s">
        <v>142</v>
      </c>
      <c r="C95" s="10" t="s">
        <v>143</v>
      </c>
      <c r="D95" s="10" t="s">
        <v>326</v>
      </c>
      <c r="E95" s="16">
        <v>1</v>
      </c>
      <c r="F95" s="9">
        <v>6.9420000000000002</v>
      </c>
      <c r="G95" s="26"/>
      <c r="H95" s="24">
        <f t="shared" si="1"/>
        <v>0</v>
      </c>
    </row>
    <row r="96" spans="1:8" s="21" customFormat="1" ht="30.6" x14ac:dyDescent="0.2">
      <c r="A96" s="23" t="s">
        <v>293</v>
      </c>
      <c r="B96" s="10" t="s">
        <v>142</v>
      </c>
      <c r="C96" s="10" t="s">
        <v>144</v>
      </c>
      <c r="D96" s="10" t="s">
        <v>326</v>
      </c>
      <c r="E96" s="16">
        <v>1</v>
      </c>
      <c r="F96" s="9">
        <v>4.8490000000000002</v>
      </c>
      <c r="G96" s="26"/>
      <c r="H96" s="24">
        <f t="shared" si="1"/>
        <v>0</v>
      </c>
    </row>
    <row r="97" spans="1:8" s="21" customFormat="1" ht="30.6" x14ac:dyDescent="0.2">
      <c r="A97" s="23" t="s">
        <v>294</v>
      </c>
      <c r="B97" s="10" t="s">
        <v>146</v>
      </c>
      <c r="C97" s="10" t="s">
        <v>145</v>
      </c>
      <c r="D97" s="10" t="s">
        <v>326</v>
      </c>
      <c r="E97" s="16">
        <v>1</v>
      </c>
      <c r="F97" s="9">
        <v>14.079000000000001</v>
      </c>
      <c r="G97" s="26"/>
      <c r="H97" s="24">
        <f t="shared" si="1"/>
        <v>0</v>
      </c>
    </row>
    <row r="98" spans="1:8" s="21" customFormat="1" ht="30.6" x14ac:dyDescent="0.2">
      <c r="A98" s="23" t="s">
        <v>295</v>
      </c>
      <c r="B98" s="10" t="s">
        <v>146</v>
      </c>
      <c r="C98" s="10" t="s">
        <v>147</v>
      </c>
      <c r="D98" s="10" t="s">
        <v>326</v>
      </c>
      <c r="E98" s="16">
        <v>1</v>
      </c>
      <c r="F98" s="9">
        <v>9.177999999999999</v>
      </c>
      <c r="G98" s="26"/>
      <c r="H98" s="24">
        <f t="shared" si="1"/>
        <v>0</v>
      </c>
    </row>
    <row r="99" spans="1:8" s="21" customFormat="1" ht="30.6" x14ac:dyDescent="0.2">
      <c r="A99" s="23" t="s">
        <v>296</v>
      </c>
      <c r="B99" s="10" t="s">
        <v>146</v>
      </c>
      <c r="C99" s="10" t="s">
        <v>148</v>
      </c>
      <c r="D99" s="10" t="s">
        <v>326</v>
      </c>
      <c r="E99" s="16">
        <v>1</v>
      </c>
      <c r="F99" s="9">
        <v>7.5789999999999997</v>
      </c>
      <c r="G99" s="26"/>
      <c r="H99" s="24">
        <f t="shared" si="1"/>
        <v>0</v>
      </c>
    </row>
    <row r="100" spans="1:8" s="21" customFormat="1" ht="30.6" x14ac:dyDescent="0.2">
      <c r="A100" s="23" t="s">
        <v>297</v>
      </c>
      <c r="B100" s="10" t="s">
        <v>150</v>
      </c>
      <c r="C100" s="10" t="s">
        <v>149</v>
      </c>
      <c r="D100" s="10" t="s">
        <v>326</v>
      </c>
      <c r="E100" s="16">
        <v>1</v>
      </c>
      <c r="F100" s="9">
        <v>16.158999999999999</v>
      </c>
      <c r="G100" s="26"/>
      <c r="H100" s="24">
        <f t="shared" si="1"/>
        <v>0</v>
      </c>
    </row>
    <row r="101" spans="1:8" s="21" customFormat="1" ht="30.6" x14ac:dyDescent="0.2">
      <c r="A101" s="23" t="s">
        <v>298</v>
      </c>
      <c r="B101" s="10" t="s">
        <v>150</v>
      </c>
      <c r="C101" s="10" t="s">
        <v>151</v>
      </c>
      <c r="D101" s="10" t="s">
        <v>326</v>
      </c>
      <c r="E101" s="16">
        <v>1</v>
      </c>
      <c r="F101" s="9">
        <v>8.1120000000000001</v>
      </c>
      <c r="G101" s="26"/>
      <c r="H101" s="24">
        <f t="shared" si="1"/>
        <v>0</v>
      </c>
    </row>
    <row r="102" spans="1:8" s="21" customFormat="1" ht="30.6" x14ac:dyDescent="0.2">
      <c r="A102" s="23" t="s">
        <v>299</v>
      </c>
      <c r="B102" s="10" t="s">
        <v>150</v>
      </c>
      <c r="C102" s="10" t="s">
        <v>152</v>
      </c>
      <c r="D102" s="10" t="s">
        <v>326</v>
      </c>
      <c r="E102" s="16">
        <v>1</v>
      </c>
      <c r="F102" s="9">
        <v>5.798</v>
      </c>
      <c r="G102" s="26"/>
      <c r="H102" s="24">
        <f t="shared" si="1"/>
        <v>0</v>
      </c>
    </row>
    <row r="103" spans="1:8" s="21" customFormat="1" ht="30.6" x14ac:dyDescent="0.2">
      <c r="A103" s="23" t="s">
        <v>300</v>
      </c>
      <c r="B103" s="10" t="s">
        <v>154</v>
      </c>
      <c r="C103" s="10" t="s">
        <v>153</v>
      </c>
      <c r="D103" s="10" t="s">
        <v>326</v>
      </c>
      <c r="E103" s="16">
        <v>1</v>
      </c>
      <c r="F103" s="9">
        <v>17.588999999999999</v>
      </c>
      <c r="G103" s="26"/>
      <c r="H103" s="24">
        <f t="shared" si="1"/>
        <v>0</v>
      </c>
    </row>
    <row r="104" spans="1:8" s="21" customFormat="1" ht="30.6" x14ac:dyDescent="0.2">
      <c r="A104" s="23" t="s">
        <v>301</v>
      </c>
      <c r="B104" s="10" t="s">
        <v>154</v>
      </c>
      <c r="C104" s="10" t="s">
        <v>155</v>
      </c>
      <c r="D104" s="10" t="s">
        <v>326</v>
      </c>
      <c r="E104" s="16">
        <v>1</v>
      </c>
      <c r="F104" s="9">
        <v>11.427</v>
      </c>
      <c r="G104" s="26"/>
      <c r="H104" s="24">
        <f t="shared" si="1"/>
        <v>0</v>
      </c>
    </row>
    <row r="105" spans="1:8" s="21" customFormat="1" ht="30.6" x14ac:dyDescent="0.2">
      <c r="A105" s="23" t="s">
        <v>302</v>
      </c>
      <c r="B105" s="10" t="s">
        <v>154</v>
      </c>
      <c r="C105" s="10" t="s">
        <v>156</v>
      </c>
      <c r="D105" s="10" t="s">
        <v>326</v>
      </c>
      <c r="E105" s="16">
        <v>1</v>
      </c>
      <c r="F105" s="9">
        <v>9.6069999999999993</v>
      </c>
      <c r="G105" s="26"/>
      <c r="H105" s="24">
        <f t="shared" si="1"/>
        <v>0</v>
      </c>
    </row>
    <row r="106" spans="1:8" s="21" customFormat="1" ht="30.6" x14ac:dyDescent="0.2">
      <c r="A106" s="23" t="s">
        <v>303</v>
      </c>
      <c r="B106" s="10" t="s">
        <v>158</v>
      </c>
      <c r="C106" s="10" t="s">
        <v>157</v>
      </c>
      <c r="D106" s="10" t="s">
        <v>326</v>
      </c>
      <c r="E106" s="16">
        <v>1</v>
      </c>
      <c r="F106" s="9">
        <v>83.85</v>
      </c>
      <c r="G106" s="26"/>
      <c r="H106" s="24">
        <f t="shared" si="1"/>
        <v>0</v>
      </c>
    </row>
    <row r="107" spans="1:8" s="21" customFormat="1" ht="30.6" x14ac:dyDescent="0.2">
      <c r="A107" s="23" t="s">
        <v>304</v>
      </c>
      <c r="B107" s="10" t="s">
        <v>160</v>
      </c>
      <c r="C107" s="10" t="s">
        <v>159</v>
      </c>
      <c r="D107" s="10" t="s">
        <v>326</v>
      </c>
      <c r="E107" s="16">
        <v>1</v>
      </c>
      <c r="F107" s="9">
        <v>85.137</v>
      </c>
      <c r="G107" s="26"/>
      <c r="H107" s="24">
        <f t="shared" si="1"/>
        <v>0</v>
      </c>
    </row>
    <row r="108" spans="1:8" s="21" customFormat="1" ht="30.6" x14ac:dyDescent="0.2">
      <c r="A108" s="23" t="s">
        <v>305</v>
      </c>
      <c r="B108" s="10" t="s">
        <v>162</v>
      </c>
      <c r="C108" s="10" t="s">
        <v>161</v>
      </c>
      <c r="D108" s="10" t="s">
        <v>326</v>
      </c>
      <c r="E108" s="16">
        <v>1</v>
      </c>
      <c r="F108" s="9">
        <v>78.103999999999999</v>
      </c>
      <c r="G108" s="26"/>
      <c r="H108" s="24">
        <f t="shared" si="1"/>
        <v>0</v>
      </c>
    </row>
    <row r="109" spans="1:8" s="21" customFormat="1" ht="30.6" x14ac:dyDescent="0.2">
      <c r="A109" s="23" t="s">
        <v>306</v>
      </c>
      <c r="B109" s="10" t="s">
        <v>164</v>
      </c>
      <c r="C109" s="10" t="s">
        <v>163</v>
      </c>
      <c r="D109" s="10" t="s">
        <v>326</v>
      </c>
      <c r="E109" s="16">
        <v>1</v>
      </c>
      <c r="F109" s="9">
        <v>77.246000000000009</v>
      </c>
      <c r="G109" s="26"/>
      <c r="H109" s="24">
        <f t="shared" si="1"/>
        <v>0</v>
      </c>
    </row>
    <row r="110" spans="1:8" s="21" customFormat="1" ht="30.6" x14ac:dyDescent="0.2">
      <c r="A110" s="23" t="s">
        <v>307</v>
      </c>
      <c r="B110" s="10" t="s">
        <v>166</v>
      </c>
      <c r="C110" s="10" t="s">
        <v>165</v>
      </c>
      <c r="D110" s="10" t="s">
        <v>326</v>
      </c>
      <c r="E110" s="16">
        <v>1</v>
      </c>
      <c r="F110" s="9">
        <v>75.179000000000002</v>
      </c>
      <c r="G110" s="26"/>
      <c r="H110" s="24">
        <f t="shared" si="1"/>
        <v>0</v>
      </c>
    </row>
    <row r="111" spans="1:8" s="21" customFormat="1" ht="30.6" x14ac:dyDescent="0.2">
      <c r="A111" s="23" t="s">
        <v>308</v>
      </c>
      <c r="B111" s="10" t="s">
        <v>168</v>
      </c>
      <c r="C111" s="10" t="s">
        <v>167</v>
      </c>
      <c r="D111" s="10" t="s">
        <v>326</v>
      </c>
      <c r="E111" s="16">
        <v>1</v>
      </c>
      <c r="F111" s="9">
        <v>73.697000000000003</v>
      </c>
      <c r="G111" s="26"/>
      <c r="H111" s="24">
        <f t="shared" si="1"/>
        <v>0</v>
      </c>
    </row>
    <row r="112" spans="1:8" s="21" customFormat="1" ht="30.6" x14ac:dyDescent="0.2">
      <c r="A112" s="23" t="s">
        <v>309</v>
      </c>
      <c r="B112" s="10" t="s">
        <v>170</v>
      </c>
      <c r="C112" s="10" t="s">
        <v>169</v>
      </c>
      <c r="D112" s="10" t="s">
        <v>326</v>
      </c>
      <c r="E112" s="16">
        <v>1</v>
      </c>
      <c r="F112" s="9">
        <v>68.744</v>
      </c>
      <c r="G112" s="26"/>
      <c r="H112" s="24">
        <f t="shared" si="1"/>
        <v>0</v>
      </c>
    </row>
    <row r="113" spans="1:8" s="21" customFormat="1" ht="30.6" x14ac:dyDescent="0.2">
      <c r="A113" s="23" t="s">
        <v>310</v>
      </c>
      <c r="B113" s="10" t="s">
        <v>172</v>
      </c>
      <c r="C113" s="10" t="s">
        <v>171</v>
      </c>
      <c r="D113" s="10" t="s">
        <v>326</v>
      </c>
      <c r="E113" s="16">
        <v>1</v>
      </c>
      <c r="F113" s="9">
        <v>68.353999999999999</v>
      </c>
      <c r="G113" s="26"/>
      <c r="H113" s="24">
        <f t="shared" si="1"/>
        <v>0</v>
      </c>
    </row>
    <row r="114" spans="1:8" ht="20.399999999999999" x14ac:dyDescent="0.2">
      <c r="A114" s="23" t="s">
        <v>311</v>
      </c>
      <c r="B114" s="10" t="s">
        <v>174</v>
      </c>
      <c r="C114" s="10" t="s">
        <v>173</v>
      </c>
      <c r="D114" s="10" t="s">
        <v>0</v>
      </c>
      <c r="E114" s="16">
        <v>1</v>
      </c>
      <c r="F114" s="9">
        <v>7.306</v>
      </c>
      <c r="G114" s="26"/>
      <c r="H114" s="24">
        <f t="shared" si="1"/>
        <v>0</v>
      </c>
    </row>
    <row r="115" spans="1:8" ht="20.399999999999999" x14ac:dyDescent="0.2">
      <c r="A115" s="23" t="s">
        <v>312</v>
      </c>
      <c r="B115" s="10" t="s">
        <v>176</v>
      </c>
      <c r="C115" s="10" t="s">
        <v>175</v>
      </c>
      <c r="D115" s="10" t="s">
        <v>0</v>
      </c>
      <c r="E115" s="16">
        <v>1</v>
      </c>
      <c r="F115" s="9">
        <v>23.178999999999998</v>
      </c>
      <c r="G115" s="26"/>
      <c r="H115" s="24">
        <f t="shared" si="1"/>
        <v>0</v>
      </c>
    </row>
    <row r="116" spans="1:8" ht="20.399999999999999" x14ac:dyDescent="0.2">
      <c r="A116" s="23" t="s">
        <v>313</v>
      </c>
      <c r="B116" s="10" t="s">
        <v>178</v>
      </c>
      <c r="C116" s="10" t="s">
        <v>177</v>
      </c>
      <c r="D116" s="10" t="s">
        <v>0</v>
      </c>
      <c r="E116" s="16">
        <v>1</v>
      </c>
      <c r="F116" s="9">
        <v>8.1509999999999998</v>
      </c>
      <c r="G116" s="26"/>
      <c r="H116" s="24">
        <f t="shared" si="1"/>
        <v>0</v>
      </c>
    </row>
    <row r="117" spans="1:8" ht="20.399999999999999" x14ac:dyDescent="0.2">
      <c r="A117" s="23" t="s">
        <v>314</v>
      </c>
      <c r="B117" s="10" t="s">
        <v>180</v>
      </c>
      <c r="C117" s="10" t="s">
        <v>179</v>
      </c>
      <c r="D117" s="10" t="s">
        <v>0</v>
      </c>
      <c r="E117" s="16">
        <v>1</v>
      </c>
      <c r="F117" s="9">
        <v>3.5620000000000003</v>
      </c>
      <c r="G117" s="26"/>
      <c r="H117" s="24">
        <f t="shared" si="1"/>
        <v>0</v>
      </c>
    </row>
    <row r="118" spans="1:8" ht="20.399999999999999" x14ac:dyDescent="0.2">
      <c r="A118" s="23" t="s">
        <v>315</v>
      </c>
      <c r="B118" s="10" t="s">
        <v>182</v>
      </c>
      <c r="C118" s="10" t="s">
        <v>181</v>
      </c>
      <c r="D118" s="10" t="s">
        <v>0</v>
      </c>
      <c r="E118" s="16">
        <v>1</v>
      </c>
      <c r="F118" s="9">
        <v>8.1120000000000001</v>
      </c>
      <c r="G118" s="26"/>
      <c r="H118" s="24">
        <f t="shared" si="1"/>
        <v>0</v>
      </c>
    </row>
    <row r="119" spans="1:8" x14ac:dyDescent="0.2">
      <c r="A119" s="23" t="s">
        <v>316</v>
      </c>
      <c r="B119" s="10" t="s">
        <v>184</v>
      </c>
      <c r="C119" s="10" t="s">
        <v>183</v>
      </c>
      <c r="D119" s="10" t="s">
        <v>0</v>
      </c>
      <c r="E119" s="16">
        <v>1</v>
      </c>
      <c r="F119" s="9">
        <v>59.617999999999995</v>
      </c>
      <c r="G119" s="26"/>
      <c r="H119" s="24">
        <f t="shared" si="1"/>
        <v>0</v>
      </c>
    </row>
    <row r="120" spans="1:8" ht="20.399999999999999" x14ac:dyDescent="0.2">
      <c r="A120" s="23" t="s">
        <v>317</v>
      </c>
      <c r="B120" s="10" t="s">
        <v>186</v>
      </c>
      <c r="C120" s="10" t="s">
        <v>185</v>
      </c>
      <c r="D120" s="10" t="s">
        <v>0</v>
      </c>
      <c r="E120" s="16">
        <v>1</v>
      </c>
      <c r="F120" s="9">
        <v>8.2160000000000011</v>
      </c>
      <c r="G120" s="26"/>
      <c r="H120" s="24">
        <f t="shared" si="1"/>
        <v>0</v>
      </c>
    </row>
    <row r="121" spans="1:8" x14ac:dyDescent="0.2">
      <c r="A121" s="23" t="s">
        <v>318</v>
      </c>
      <c r="B121" s="10" t="s">
        <v>188</v>
      </c>
      <c r="C121" s="10" t="s">
        <v>187</v>
      </c>
      <c r="D121" s="10" t="s">
        <v>0</v>
      </c>
      <c r="E121" s="16">
        <v>1</v>
      </c>
      <c r="F121" s="9">
        <v>22.139000000000003</v>
      </c>
      <c r="G121" s="26"/>
      <c r="H121" s="24">
        <f t="shared" si="1"/>
        <v>0</v>
      </c>
    </row>
    <row r="122" spans="1:8" x14ac:dyDescent="0.2">
      <c r="A122" s="23" t="s">
        <v>319</v>
      </c>
      <c r="B122" s="10" t="s">
        <v>190</v>
      </c>
      <c r="C122" s="10" t="s">
        <v>189</v>
      </c>
      <c r="D122" s="10" t="s">
        <v>0</v>
      </c>
      <c r="E122" s="16">
        <v>1</v>
      </c>
      <c r="F122" s="9">
        <v>5.3299999999999992</v>
      </c>
      <c r="G122" s="26"/>
      <c r="H122" s="24">
        <f t="shared" si="1"/>
        <v>0</v>
      </c>
    </row>
    <row r="123" spans="1:8" x14ac:dyDescent="0.2">
      <c r="A123" s="23" t="s">
        <v>320</v>
      </c>
      <c r="B123" s="10" t="s">
        <v>193</v>
      </c>
      <c r="C123" s="10" t="s">
        <v>194</v>
      </c>
      <c r="D123" s="10" t="s">
        <v>0</v>
      </c>
      <c r="E123" s="16">
        <v>1</v>
      </c>
      <c r="F123" s="9">
        <v>87.632999999999996</v>
      </c>
      <c r="G123" s="26"/>
      <c r="H123" s="24">
        <f t="shared" si="1"/>
        <v>0</v>
      </c>
    </row>
    <row r="124" spans="1:8" x14ac:dyDescent="0.2">
      <c r="A124" s="23" t="s">
        <v>321</v>
      </c>
      <c r="B124" s="10" t="s">
        <v>195</v>
      </c>
      <c r="C124" s="10" t="s">
        <v>196</v>
      </c>
      <c r="D124" s="10" t="s">
        <v>0</v>
      </c>
      <c r="E124" s="16">
        <v>1</v>
      </c>
      <c r="F124" s="9">
        <v>63.673999999999992</v>
      </c>
      <c r="G124" s="26"/>
      <c r="H124" s="24">
        <f t="shared" si="1"/>
        <v>0</v>
      </c>
    </row>
    <row r="125" spans="1:8" x14ac:dyDescent="0.2">
      <c r="A125" s="23" t="s">
        <v>322</v>
      </c>
      <c r="B125" s="10" t="s">
        <v>197</v>
      </c>
      <c r="C125" s="10" t="s">
        <v>198</v>
      </c>
      <c r="D125" s="10" t="s">
        <v>37</v>
      </c>
      <c r="E125" s="16">
        <v>1</v>
      </c>
      <c r="F125" s="9">
        <v>58.526000000000003</v>
      </c>
      <c r="G125" s="26"/>
      <c r="H125" s="24">
        <f t="shared" si="1"/>
        <v>0</v>
      </c>
    </row>
    <row r="126" spans="1:8" x14ac:dyDescent="0.2">
      <c r="A126" s="23" t="s">
        <v>323</v>
      </c>
      <c r="B126" s="10" t="s">
        <v>199</v>
      </c>
      <c r="C126" s="10" t="s">
        <v>200</v>
      </c>
      <c r="D126" s="10" t="s">
        <v>1</v>
      </c>
      <c r="E126" s="16">
        <v>1</v>
      </c>
      <c r="F126" s="9">
        <v>460.18700000000001</v>
      </c>
      <c r="G126" s="26"/>
      <c r="H126" s="24">
        <f t="shared" si="1"/>
        <v>0</v>
      </c>
    </row>
    <row r="127" spans="1:8" ht="30.6" x14ac:dyDescent="0.2">
      <c r="A127" s="23" t="s">
        <v>324</v>
      </c>
      <c r="B127" s="10" t="s">
        <v>201</v>
      </c>
      <c r="C127" s="10" t="s">
        <v>202</v>
      </c>
      <c r="D127" s="10" t="s">
        <v>18</v>
      </c>
      <c r="E127" s="16">
        <v>1</v>
      </c>
      <c r="F127" s="9">
        <v>34.228999999999999</v>
      </c>
      <c r="G127" s="26"/>
      <c r="H127" s="24">
        <f t="shared" si="1"/>
        <v>0</v>
      </c>
    </row>
    <row r="128" spans="1:8" ht="20.399999999999999" x14ac:dyDescent="0.2">
      <c r="A128" s="23" t="s">
        <v>325</v>
      </c>
      <c r="B128" s="10" t="s">
        <v>203</v>
      </c>
      <c r="C128" s="10" t="s">
        <v>204</v>
      </c>
      <c r="D128" s="10" t="s">
        <v>18</v>
      </c>
      <c r="E128" s="16">
        <v>1</v>
      </c>
      <c r="F128" s="9">
        <v>10.621</v>
      </c>
      <c r="G128" s="26"/>
      <c r="H128" s="24">
        <f t="shared" si="1"/>
        <v>0</v>
      </c>
    </row>
    <row r="129" spans="1:8" ht="13.2" x14ac:dyDescent="0.25">
      <c r="A129" s="40" t="s">
        <v>352</v>
      </c>
      <c r="B129" s="40"/>
      <c r="C129" s="40"/>
      <c r="D129" s="40"/>
      <c r="E129" s="40"/>
      <c r="F129" s="40"/>
      <c r="G129" s="41"/>
      <c r="H129" s="42">
        <f>SUM(H8:H128)</f>
        <v>0</v>
      </c>
    </row>
    <row r="130" spans="1:8" ht="13.2" x14ac:dyDescent="0.25">
      <c r="A130" s="40" t="s">
        <v>332</v>
      </c>
      <c r="B130" s="40"/>
      <c r="C130" s="40"/>
      <c r="D130" s="40"/>
      <c r="E130" s="40"/>
      <c r="F130" s="40"/>
      <c r="G130" s="41"/>
      <c r="H130" s="42">
        <f>0.21*H129</f>
        <v>0</v>
      </c>
    </row>
    <row r="131" spans="1:8" ht="13.2" x14ac:dyDescent="0.25">
      <c r="A131" s="40" t="s">
        <v>353</v>
      </c>
      <c r="B131" s="40"/>
      <c r="C131" s="40"/>
      <c r="D131" s="40"/>
      <c r="E131" s="40"/>
      <c r="F131" s="40"/>
      <c r="G131" s="41"/>
      <c r="H131" s="42">
        <f>H129+H130</f>
        <v>0</v>
      </c>
    </row>
    <row r="132" spans="1:8" ht="9.6" customHeight="1" x14ac:dyDescent="0.2">
      <c r="A132" s="11"/>
      <c r="B132" s="11"/>
      <c r="C132" s="38"/>
      <c r="D132" s="39"/>
      <c r="E132" s="39"/>
      <c r="F132" s="22"/>
      <c r="G132" s="22"/>
      <c r="H132" s="22"/>
    </row>
    <row r="133" spans="1:8" ht="51.75" customHeight="1" x14ac:dyDescent="0.25">
      <c r="A133" s="31" t="s">
        <v>356</v>
      </c>
      <c r="B133" s="31"/>
      <c r="C133" s="31"/>
      <c r="D133" s="31"/>
      <c r="E133" s="31"/>
      <c r="F133" s="31"/>
      <c r="G133" s="32"/>
      <c r="H133" s="32"/>
    </row>
    <row r="134" spans="1:8" x14ac:dyDescent="0.2">
      <c r="A134" s="12"/>
      <c r="B134" s="2"/>
      <c r="E134" s="17"/>
      <c r="F134" s="13"/>
      <c r="G134" s="13"/>
      <c r="H134" s="13"/>
    </row>
    <row r="135" spans="1:8" x14ac:dyDescent="0.2">
      <c r="A135" s="12"/>
      <c r="B135" s="2"/>
      <c r="E135" s="17"/>
      <c r="F135" s="13"/>
      <c r="G135" s="13"/>
      <c r="H135" s="13"/>
    </row>
    <row r="136" spans="1:8" x14ac:dyDescent="0.2">
      <c r="A136" s="12"/>
      <c r="B136" s="2"/>
      <c r="E136" s="17"/>
      <c r="F136" s="13"/>
      <c r="G136" s="13"/>
      <c r="H136" s="13"/>
    </row>
    <row r="137" spans="1:8" x14ac:dyDescent="0.2">
      <c r="A137" s="12"/>
      <c r="B137" s="2"/>
      <c r="E137" s="17"/>
      <c r="F137" s="13"/>
      <c r="G137" s="13"/>
      <c r="H137" s="13"/>
    </row>
    <row r="138" spans="1:8" x14ac:dyDescent="0.2">
      <c r="A138" s="12"/>
      <c r="B138" s="2"/>
      <c r="E138" s="17"/>
      <c r="F138" s="13"/>
      <c r="G138" s="13"/>
      <c r="H138" s="13"/>
    </row>
    <row r="139" spans="1:8" x14ac:dyDescent="0.2">
      <c r="A139" s="12"/>
      <c r="B139" s="2"/>
      <c r="E139" s="17"/>
      <c r="F139" s="13"/>
      <c r="G139" s="13"/>
      <c r="H139" s="13"/>
    </row>
    <row r="140" spans="1:8" x14ac:dyDescent="0.2">
      <c r="A140" s="12"/>
      <c r="B140" s="2"/>
      <c r="E140" s="17"/>
      <c r="F140" s="13"/>
      <c r="G140" s="13"/>
      <c r="H140" s="13"/>
    </row>
    <row r="141" spans="1:8" x14ac:dyDescent="0.2">
      <c r="A141" s="12"/>
      <c r="B141" s="2"/>
      <c r="E141" s="17"/>
      <c r="F141" s="13"/>
      <c r="G141" s="13"/>
      <c r="H141" s="13"/>
    </row>
  </sheetData>
  <mergeCells count="15">
    <mergeCell ref="A133:H133"/>
    <mergeCell ref="G1:H1"/>
    <mergeCell ref="A5:A6"/>
    <mergeCell ref="B5:B6"/>
    <mergeCell ref="C5:C6"/>
    <mergeCell ref="D5:D6"/>
    <mergeCell ref="F5:F6"/>
    <mergeCell ref="A3:H3"/>
    <mergeCell ref="E5:E6"/>
    <mergeCell ref="C132:E132"/>
    <mergeCell ref="G5:G6"/>
    <mergeCell ref="H5:H6"/>
    <mergeCell ref="A130:G130"/>
    <mergeCell ref="A129:G129"/>
    <mergeCell ref="A131:G131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Priedas Nr. 1</vt:lpstr>
      <vt:lpstr>'Priedas Nr. 1'!Print_Titles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aPc</dc:creator>
  <cp:lastModifiedBy>Simona Kiudyte</cp:lastModifiedBy>
  <cp:lastPrinted>2006-10-18T07:16:43Z</cp:lastPrinted>
  <dcterms:created xsi:type="dcterms:W3CDTF">2000-03-15T14:19:55Z</dcterms:created>
  <dcterms:modified xsi:type="dcterms:W3CDTF">2023-03-17T12:31:36Z</dcterms:modified>
</cp:coreProperties>
</file>