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C:\Users\a.lodaite\Desktop\Sutartis viesinimui_UAB Expertus Vilnensis\"/>
    </mc:Choice>
  </mc:AlternateContent>
  <xr:revisionPtr revIDLastSave="0" documentId="13_ncr:1_{35B03F11-4A63-449D-994C-D05A09DC3E49}" xr6:coauthVersionLast="47" xr6:coauthVersionMax="47" xr10:uidLastSave="{00000000-0000-0000-0000-000000000000}"/>
  <bookViews>
    <workbookView xWindow="-108" yWindow="-108" windowWidth="23256" windowHeight="12456" xr2:uid="{00000000-000D-0000-FFFF-FFFF00000000}"/>
  </bookViews>
  <sheets>
    <sheet name="Pasiūlymas ir T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1" i="1" l="1"/>
  <c r="H83" i="1"/>
  <c r="G80" i="1"/>
  <c r="G82" i="1" s="1"/>
  <c r="G83" i="1" s="1"/>
  <c r="G84" i="1" s="1"/>
  <c r="H71" i="1"/>
  <c r="G68" i="1"/>
  <c r="H70" i="1" s="1"/>
  <c r="H59" i="1"/>
  <c r="G56" i="1"/>
  <c r="G54" i="1"/>
  <c r="G52" i="1"/>
  <c r="G50" i="1"/>
  <c r="H40" i="1"/>
  <c r="G37" i="1"/>
  <c r="H39" i="1" s="1"/>
  <c r="H82" i="1" l="1"/>
  <c r="G70" i="1"/>
  <c r="G71" i="1" s="1"/>
  <c r="G72" i="1" s="1"/>
  <c r="G58" i="1"/>
  <c r="G59" i="1" s="1"/>
  <c r="G60" i="1" s="1"/>
  <c r="H58" i="1"/>
  <c r="G39" i="1"/>
  <c r="G40" i="1" s="1"/>
  <c r="G41" i="1" s="1"/>
</calcChain>
</file>

<file path=xl/sharedStrings.xml><?xml version="1.0" encoding="utf-8"?>
<sst xmlns="http://schemas.openxmlformats.org/spreadsheetml/2006/main" count="176" uniqueCount="126">
  <si>
    <t>1. DALIS</t>
  </si>
  <si>
    <t>DAŽŲ RINKINYS AUDINIO REZEKCINIAMS KRAŠTAMS ŽYMĖTI</t>
  </si>
  <si>
    <t>Tiekėjo pasiūlymas:</t>
  </si>
  <si>
    <t>Nr.</t>
  </si>
  <si>
    <t>Pavadinimas</t>
  </si>
  <si>
    <t>Maksimalus prekių kiekis per 24 mėnesius</t>
  </si>
  <si>
    <t>Mato vienetas</t>
  </si>
  <si>
    <t>Vieneto įkainis be PVM, Eur</t>
  </si>
  <si>
    <t>Vieneto įkainis su PVM, Eur</t>
  </si>
  <si>
    <t>Bendra kaina be PVM, Eur</t>
  </si>
  <si>
    <t>Gamintojas, komercinis prekės pavadinimas, prekės kodas (jei taikoma)</t>
  </si>
  <si>
    <t>1.</t>
  </si>
  <si>
    <t>Dažų rinkinys audinio rezekciniams kraštams žymėti</t>
  </si>
  <si>
    <t>1.1.</t>
  </si>
  <si>
    <t>1.1.1.</t>
  </si>
  <si>
    <t>Suma be PVM</t>
  </si>
  <si>
    <t>Taikomas PVM dydis (%)</t>
  </si>
  <si>
    <t>PVM suma</t>
  </si>
  <si>
    <t>Suma su PVM</t>
  </si>
  <si>
    <t>13. DALIS</t>
  </si>
  <si>
    <t>13.</t>
  </si>
  <si>
    <t>Hematoksilino ir eozino dažymo reagentai:</t>
  </si>
  <si>
    <t>13.1.</t>
  </si>
  <si>
    <t xml:space="preserve">Skaidrinimo reagentas </t>
  </si>
  <si>
    <t>13.1.1.</t>
  </si>
  <si>
    <t>13.2.</t>
  </si>
  <si>
    <t xml:space="preserve">Melsvinimo reagentas </t>
  </si>
  <si>
    <t>13.2.1.</t>
  </si>
  <si>
    <t>13.3.</t>
  </si>
  <si>
    <t xml:space="preserve">Hematoksilino dažai </t>
  </si>
  <si>
    <t>13.3.1.</t>
  </si>
  <si>
    <t>13.4.</t>
  </si>
  <si>
    <t>Eozino dažai</t>
  </si>
  <si>
    <t>13.4.1.</t>
  </si>
  <si>
    <t>19. DALIS</t>
  </si>
  <si>
    <t>19.</t>
  </si>
  <si>
    <t>19.1.</t>
  </si>
  <si>
    <t>kg</t>
  </si>
  <si>
    <t>19.1.1.</t>
  </si>
  <si>
    <t>22. DALIS</t>
  </si>
  <si>
    <t xml:space="preserve">DENGIMO SKYSTIS HISTOLOGINIŲ PREPARATŲ GALUTINIAM DENGIMUI </t>
  </si>
  <si>
    <t>22.</t>
  </si>
  <si>
    <t xml:space="preserve">Dengimo skystis histologinių preparatų galutiniam dengimui </t>
  </si>
  <si>
    <t>22.1.</t>
  </si>
  <si>
    <t>Dengimo skystis histologinių preparatų galutiniam dengimui </t>
  </si>
  <si>
    <t>22.1.1.</t>
  </si>
  <si>
    <t>Maksimalus prekių kiekis 
per 24 mėnesius</t>
  </si>
  <si>
    <t>rinkinys</t>
  </si>
  <si>
    <t>litras</t>
  </si>
  <si>
    <t>HEMATOKSILINO IR EOZINO DAŽYMO REAGENTAI</t>
  </si>
  <si>
    <t>pakuotė</t>
  </si>
  <si>
    <t xml:space="preserve">PARAFINAS, SKIRTAS AUDINIŲ STANDINIMUI, ATLIEKANT HISTOLOGINIUS TYRIMUS </t>
  </si>
  <si>
    <t xml:space="preserve">Parafinas, skirtas audinių standinimui, atliekant histologinius tyrimus </t>
  </si>
  <si>
    <t>Parafinas, skirtas audinių standinimui, atliekant histologinius tyrimus</t>
  </si>
  <si>
    <t>Sudėtis: vanduo (20 – 30 %), etanolis (65 – 75 %), metanolis (3 – 7 %), metilo izobutilketonas (&lt; 1 %), druskos rūgštis (&lt; 1 %), acetonas (&lt; 1 %), heksanas (&lt; 1 %), etilacetatas (&lt; 1 %), acetaldehidas (&lt; 1 %), cikloheksanas (&lt; 1 %); Paskirtis – sustiprinti dažymą, pašalinti likutinį hematoksiliną nuo audinio ir objektinio stiklelio; pakuotė – 4 L ± 500 mL.</t>
  </si>
  <si>
    <t>Hematoksilino melsvinimo reagentas su sureguliuota pH reikšme, paruoštas naudojimui, 
pakuotė –  4 L ± 500 mL.</t>
  </si>
  <si>
    <t>Eozino dažai sausi, miltelių pavidalo, darbinis jų tirpalas ruošiamas etilo alkoholio pagrindu; iš vienos pakuotės galima paruošti ne mažiau kaip 6 litrus darbinio dažų tirpalo.</t>
  </si>
  <si>
    <t>Ūkio subjektai (įskaitant kvazisubtiekėjus - fiziniai asmenys, kuriuos ketinama įdarbinti pirkimo laimėjimo atveju), kurių pajėgumais tiekėjas remiasi, kad atitiktų keliamus kvalifikacijos reikalavimus: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</si>
  <si>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</si>
  <si>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</si>
  <si>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</si>
  <si>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</si>
  <si>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</si>
  <si>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Kartu su pasiūlymu pateikiami šie dokumentai:</t>
  </si>
  <si>
    <t>Dokumento  pavadinimas</t>
  </si>
  <si>
    <t>Dokumentas yra konfidencialus? Taip/Ne</t>
  </si>
  <si>
    <t>1</t>
  </si>
  <si>
    <t>2</t>
  </si>
  <si>
    <t>3</t>
  </si>
  <si>
    <t>4</t>
  </si>
  <si>
    <t>5</t>
  </si>
  <si>
    <t>...</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</si>
  <si>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</si>
  <si>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</si>
  <si>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Tiekėjo arba jo įgalioto asmens vardas ir pavardė:</t>
  </si>
  <si>
    <t>RKL-3140 2024-12-06 08:23:04</t>
  </si>
  <si>
    <t>Skirtas histologinių preparatų galutiniam dengimui; skaidrus, bespalvis skystis, į kurio sudėtį įeina 
ksilolas (65 – 70 %); klampumas – vidutinis (125 – 200 cP 24°C temperatūroje); refrakcinis indeksas - 
1.495 ± 0.005 (sauso); pakuotė – 500 mL ± 50 mL; suderinamas su perkančiosios organizacijos nuosavybės teise naudojamu Epredia ClearVue* aparatu.</t>
  </si>
  <si>
    <t>SPECIALIŲJŲ PIRKIMO SĄLYGŲ PRIEDAS "PASIŪLYMO FORMA IR TECHNINĖ SPECIFIKACIJA"</t>
  </si>
  <si>
    <t>Kam:</t>
  </si>
  <si>
    <t>Viešoji įstaiga CPO LT</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</si>
  <si>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</si>
  <si>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</si>
  <si>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</si>
  <si>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</si>
  <si>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</si>
  <si>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</si>
  <si>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</si>
  <si>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</si>
  <si>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</si>
  <si>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</si>
  <si>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</si>
  <si>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</si>
  <si>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1.2. kituose pirkimo dokumentuose (jų paaiškinimuose, papildymuose).</t>
  </si>
  <si>
    <t>4. Pasiūlymas galioja iki termino, nustatyto pirkimo dokumentuose.</t>
  </si>
  <si>
    <t>5. Tais atvejais, kai pagal galiojančius teisės aktus tiekėjui nereikia mokėti PVM, jis nurodo priežastis, dėl kurių PVM nemoka:</t>
  </si>
  <si>
    <t>LABORATORINIŲ REAGENTŲ PATOLOGINĖS ANATOMIJOS SKYRIUI PIRKIMAS</t>
  </si>
  <si>
    <t>Asmens, atsakingo už pasiūlymą, vardas, pavardė:</t>
  </si>
  <si>
    <t>Asmens, atsakingo už pasiūlymą, telefono numeris, el. pašto adresas:</t>
  </si>
  <si>
    <t>1.1. viešojo pirkimo dokumentuose;</t>
  </si>
  <si>
    <t>2. Patvirtiname, kad informacija ir duomenys, pateikti pasiūlyme, yra teisingi ir apima viską, ko reikia tinkamam sutarties įvykdymui.</t>
  </si>
  <si>
    <t>3. Patvirtiname, kad, jei pasiūlyme nenurodyti kolegialaus priežiūros / valdymo organų nariai, šie organai juridiniuose asmenyse nėra sudaryti (taikoma, kai pirkimo dokumentuose nustatyti pašalinimo pagrindai).</t>
  </si>
  <si>
    <t>6. Tiekėjas kainas pateikia, nurodydamas ne daugiau skaičių po kablelio nei leidžiama pirkimo dokumentuose.</t>
  </si>
  <si>
    <t>1. Šiuo pasiūlymu pažymime, kad sutinkame su visomis pirkimo sąlygomis, nustatytomis:</t>
  </si>
  <si>
    <t>Vilnius</t>
  </si>
  <si>
    <t>1-87597788</t>
  </si>
  <si>
    <t>UAB "Expertus Vilnensis"</t>
  </si>
  <si>
    <t>Mokslininkų g. 12A, LT-08412 Vilnius</t>
  </si>
  <si>
    <t>LT213863610</t>
  </si>
  <si>
    <t>LT047044060001098939, AB SEB bankas, 70440</t>
  </si>
  <si>
    <t>Epredia, Kit,Mark-It Dye,Tissue Marking, 5000</t>
  </si>
  <si>
    <t>Epredia, Shandon Nu-Clear I (HAZ), 6769008</t>
  </si>
  <si>
    <t>Epredia, Shandon Bluing Reagent (HAZ), 6769002</t>
  </si>
  <si>
    <t>Epredia, Shandon Instant Hematoxylin, 6765015</t>
  </si>
  <si>
    <t>Epredia, Shandon Instant Eosin, Alcoholic, 6765040</t>
  </si>
  <si>
    <t>Epredia, Shandon Histoplast, 6774060</t>
  </si>
  <si>
    <t>Epredia, ClearVue Mount (Xylene-based) 473 ml (HAZ), 4212 (1)</t>
  </si>
  <si>
    <t>Techninė_informacija.zip</t>
  </si>
  <si>
    <t>Ne</t>
  </si>
  <si>
    <t>Tiekėjo deklaracija</t>
  </si>
  <si>
    <t>Europos bendrasis viešųjų pirkimų dokumentas</t>
  </si>
  <si>
    <t>Įgaliojimas pateikti pasiūlymą</t>
  </si>
  <si>
    <t>Taip</t>
  </si>
  <si>
    <t>Produktų specialistė</t>
  </si>
  <si>
    <t>Rinkinį sudaro 5 spalvų greitai džiūstantys permanentiniai dažai (mėlyna, juoda, geltona, žalia, raudona ar kt.), padėklas ir 50 medinių lazdelių; skirtas aprašyti skirtingo storio ir skirtingų audinių biopsijas; turi užtikrinti kokybišką norimų fragmentų išryškinimą tolimesnių procesų metu; tinkamas naudoti su parafininiu medžiagos paruošimu; tinkamas naudoti šviežiems, formalinu apdorotiems ar sušaldytiems audiniams; dažai buteliukuose ne mažesniuose nei 28 mL tūrio.</t>
  </si>
  <si>
    <t>Dvikomponentis hematoksilino mišinys, sausas, miltelių pavidalo; oksidacijos agentas be gyvsidabrio; iš vienos pakuotės galima paruošti ne mažiau kaip 6 litrus darbinio dažų tirpalo.</t>
  </si>
  <si>
    <r>
      <t>Parafino polimerų mišinys, skirtas audinių standinimui arba fiksavimui, atliekant histologinius tyrimus; kambario temperatūroje – granuliuota, kieta, baltos spalvos medžiaga, kurios lydimosi temperatūra: 56-58</t>
    </r>
    <r>
      <rPr>
        <sz val="11"/>
        <color theme="1"/>
        <rFont val="Aptos Narrow"/>
        <family val="2"/>
      </rPr>
      <t>°</t>
    </r>
    <r>
      <rPr>
        <sz val="11"/>
        <color theme="1"/>
        <rFont val="Calibri"/>
        <family val="2"/>
        <scheme val="minor"/>
      </rPr>
      <t>C, nereikia filtruoti išlydžius; be DMSO; pakuotė – 10 kg ± 100 g.</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</si>
</sst>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sz val="11"/>
      <name val="Calibri"/>
      <family val="2"/>
      <scheme val="minor"/>
    </font>
    <font>
      <i/>
      <sz val="11"/>
      <color theme="1"/>
      <name val="Calibri"/>
      <family val="2"/>
      <scheme val="minor"/>
    </font>
    <font>
      <sz val="11"/>
      <color theme="1"/>
      <name val="Aptos Narrow"/>
      <family val="2"/>
    </font>
    <font>
      <sz val="11"/>
      <color indexed="8"/>
      <name val="Calibri"/>
      <family val="2"/>
      <scheme val="minor"/>
    </font>
  </fonts>
  <fills count="8">
    <fill>
      <patternFill patternType="none"/>
    </fill>
    <fill>
      <patternFill patternType="gray125"/>
    </fill>
    <fill>
      <patternFill patternType="solid">
        <fgColor theme="0" tint="-0.249977111117893"/>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
      <patternFill patternType="solid">
        <fgColor theme="0"/>
        <bgColor indexed="64"/>
      </patternFill>
    </fill>
    <fill>
      <patternFill patternType="solid">
        <fgColor theme="0"/>
        <bgColor rgb="FFBFBFBF"/>
      </patternFill>
    </fill>
  </fills>
  <borders count="8">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style="thin">
        <color indexed="8"/>
      </right>
      <top style="thin">
        <color indexed="8"/>
      </top>
      <bottom style="thin">
        <color indexed="8"/>
      </bottom>
      <diagonal/>
    </border>
  </borders>
  <cellStyleXfs count="1">
    <xf numFmtId="0" fontId="0" fillId="0" borderId="0"/>
  </cellStyleXfs>
  <cellXfs count="90">
    <xf numFmtId="0" fontId="0" fillId="0" borderId="0" xfId="0"/>
    <xf numFmtId="0" fontId="8" fillId="2" borderId="0" xfId="0" applyFont="1" applyFill="1"/>
    <xf numFmtId="0" fontId="9" fillId="2" borderId="0" xfId="0" applyFont="1" applyFill="1"/>
    <xf numFmtId="0" fontId="9" fillId="2" borderId="0" xfId="0" applyFont="1" applyFill="1" applyAlignment="1">
      <alignment horizontal="center"/>
    </xf>
    <xf numFmtId="0" fontId="8" fillId="2" borderId="0" xfId="0" applyFont="1" applyFill="1" applyAlignment="1">
      <alignment horizontal="center" vertical="center" wrapText="1"/>
    </xf>
    <xf numFmtId="0" fontId="8" fillId="2" borderId="0" xfId="0" applyFont="1" applyFill="1" applyAlignment="1">
      <alignment horizontal="center" vertical="center"/>
    </xf>
    <xf numFmtId="0" fontId="9" fillId="3" borderId="0" xfId="0" applyFont="1" applyFill="1"/>
    <xf numFmtId="0" fontId="8" fillId="3" borderId="1" xfId="0" applyFont="1" applyFill="1" applyBorder="1"/>
    <xf numFmtId="0" fontId="8" fillId="3" borderId="1" xfId="0" applyFont="1" applyFill="1" applyBorder="1" applyAlignment="1">
      <alignment horizontal="center" vertical="center"/>
    </xf>
    <xf numFmtId="0" fontId="8" fillId="4" borderId="1" xfId="0" applyFont="1" applyFill="1" applyBorder="1" applyAlignment="1" applyProtection="1">
      <alignment horizontal="center" vertical="center"/>
      <protection locked="0"/>
    </xf>
    <xf numFmtId="0" fontId="9" fillId="3" borderId="1" xfId="0" applyFont="1" applyFill="1" applyBorder="1" applyAlignment="1">
      <alignment horizontal="center" vertical="center"/>
    </xf>
    <xf numFmtId="0" fontId="9" fillId="3" borderId="1" xfId="0" applyFont="1" applyFill="1" applyBorder="1" applyAlignment="1">
      <alignment vertical="center"/>
    </xf>
    <xf numFmtId="0" fontId="9" fillId="3" borderId="1" xfId="0" applyFont="1" applyFill="1" applyBorder="1" applyAlignment="1">
      <alignment vertical="center" wrapText="1"/>
    </xf>
    <xf numFmtId="0" fontId="9" fillId="3" borderId="1" xfId="0" applyFont="1" applyFill="1" applyBorder="1" applyAlignment="1">
      <alignment horizontal="center" vertical="center" wrapText="1"/>
    </xf>
    <xf numFmtId="2" fontId="8" fillId="5" borderId="1" xfId="0" applyNumberFormat="1" applyFont="1" applyFill="1" applyBorder="1" applyAlignment="1" applyProtection="1">
      <alignment horizontal="center" vertical="center"/>
      <protection locked="0"/>
    </xf>
    <xf numFmtId="2" fontId="9" fillId="3" borderId="1" xfId="0" applyNumberFormat="1" applyFont="1" applyFill="1" applyBorder="1" applyAlignment="1">
      <alignment horizontal="center" vertical="center"/>
    </xf>
    <xf numFmtId="0" fontId="9" fillId="3" borderId="1" xfId="0" applyFont="1" applyFill="1" applyBorder="1" applyAlignment="1">
      <alignment horizontal="left" vertical="center"/>
    </xf>
    <xf numFmtId="0" fontId="9" fillId="4" borderId="1" xfId="0" applyFont="1" applyFill="1" applyBorder="1" applyAlignment="1" applyProtection="1">
      <alignment horizontal="center" vertical="center"/>
      <protection locked="0"/>
    </xf>
    <xf numFmtId="2" fontId="9" fillId="5" borderId="1" xfId="0" applyNumberFormat="1" applyFont="1" applyFill="1" applyBorder="1" applyAlignment="1" applyProtection="1">
      <alignment horizontal="center" vertical="center"/>
      <protection locked="0"/>
    </xf>
    <xf numFmtId="0" fontId="7" fillId="3" borderId="1" xfId="0" applyFont="1" applyFill="1" applyBorder="1" applyAlignment="1">
      <alignment vertical="center" wrapText="1"/>
    </xf>
    <xf numFmtId="0" fontId="10" fillId="3" borderId="1" xfId="0" applyFont="1" applyFill="1" applyBorder="1" applyAlignment="1">
      <alignment vertical="center" wrapText="1"/>
    </xf>
    <xf numFmtId="0" fontId="6" fillId="2" borderId="0" xfId="0" applyFont="1" applyFill="1"/>
    <xf numFmtId="0" fontId="6" fillId="2" borderId="2" xfId="0" applyFont="1" applyFill="1" applyBorder="1" applyAlignment="1">
      <alignment horizontal="center" vertical="center" wrapText="1"/>
    </xf>
    <xf numFmtId="0" fontId="6" fillId="2" borderId="2" xfId="0" applyFont="1" applyFill="1" applyBorder="1" applyAlignment="1">
      <alignment horizontal="center" wrapText="1"/>
    </xf>
    <xf numFmtId="0" fontId="6" fillId="6" borderId="3" xfId="0" applyFont="1" applyFill="1" applyBorder="1" applyAlignment="1" applyProtection="1">
      <alignment horizontal="center" vertical="center"/>
      <protection locked="0"/>
    </xf>
    <xf numFmtId="0" fontId="6" fillId="2" borderId="0" xfId="0" applyFont="1" applyFill="1" applyAlignment="1">
      <alignment horizontal="center" vertical="center" wrapText="1"/>
    </xf>
    <xf numFmtId="0" fontId="6" fillId="2" borderId="0" xfId="0" applyFont="1" applyFill="1" applyAlignment="1">
      <alignment horizontal="center" vertical="center"/>
    </xf>
    <xf numFmtId="0" fontId="6" fillId="5" borderId="3" xfId="0" applyFont="1" applyFill="1" applyBorder="1" applyAlignment="1" applyProtection="1">
      <alignment horizontal="center" vertical="center" wrapText="1"/>
      <protection locked="0"/>
    </xf>
    <xf numFmtId="0" fontId="6" fillId="2" borderId="0" xfId="0" applyFont="1" applyFill="1" applyAlignment="1">
      <alignment vertical="center"/>
    </xf>
    <xf numFmtId="0" fontId="9" fillId="2" borderId="0" xfId="0" applyFont="1" applyFill="1" applyAlignment="1">
      <alignment wrapText="1"/>
    </xf>
    <xf numFmtId="0" fontId="8" fillId="2" borderId="0" xfId="0" applyFont="1" applyFill="1" applyAlignment="1">
      <alignment wrapText="1"/>
    </xf>
    <xf numFmtId="0" fontId="8" fillId="3" borderId="1" xfId="0" applyFont="1" applyFill="1" applyBorder="1" applyAlignment="1">
      <alignment wrapText="1"/>
    </xf>
    <xf numFmtId="0" fontId="9" fillId="3" borderId="1" xfId="0" applyFont="1" applyFill="1" applyBorder="1" applyAlignment="1">
      <alignment horizontal="right" wrapText="1"/>
    </xf>
    <xf numFmtId="0" fontId="8" fillId="3" borderId="1" xfId="0" applyFont="1" applyFill="1" applyBorder="1" applyAlignment="1">
      <alignment horizontal="center" vertical="center" wrapText="1"/>
    </xf>
    <xf numFmtId="0" fontId="9" fillId="2" borderId="0" xfId="0" applyFont="1" applyFill="1" applyAlignment="1">
      <alignment vertical="center"/>
    </xf>
    <xf numFmtId="0" fontId="8" fillId="2" borderId="0" xfId="0" applyFont="1" applyFill="1" applyAlignment="1">
      <alignment vertical="center"/>
    </xf>
    <xf numFmtId="0" fontId="8" fillId="3" borderId="1" xfId="0" applyFont="1" applyFill="1" applyBorder="1" applyAlignment="1">
      <alignment vertical="center"/>
    </xf>
    <xf numFmtId="0" fontId="9" fillId="3" borderId="1" xfId="0" applyFont="1" applyFill="1" applyBorder="1" applyAlignment="1">
      <alignment horizontal="right" vertical="center"/>
    </xf>
    <xf numFmtId="2" fontId="8" fillId="3" borderId="1" xfId="0" applyNumberFormat="1" applyFont="1" applyFill="1" applyBorder="1" applyAlignment="1">
      <alignment vertical="center"/>
    </xf>
    <xf numFmtId="0" fontId="8" fillId="3" borderId="0" xfId="0" applyFont="1" applyFill="1" applyAlignment="1">
      <alignment vertical="center"/>
    </xf>
    <xf numFmtId="0" fontId="5" fillId="2" borderId="0" xfId="0" applyFont="1" applyFill="1"/>
    <xf numFmtId="0" fontId="5" fillId="2" borderId="3" xfId="0" applyFont="1" applyFill="1" applyBorder="1" applyAlignment="1">
      <alignment horizontal="left"/>
    </xf>
    <xf numFmtId="0" fontId="5" fillId="3" borderId="0" xfId="0" applyFont="1" applyFill="1"/>
    <xf numFmtId="0" fontId="5" fillId="2" borderId="0" xfId="0" applyFont="1" applyFill="1" applyAlignment="1">
      <alignment vertical="center" wrapText="1"/>
    </xf>
    <xf numFmtId="0" fontId="5" fillId="2" borderId="0" xfId="0" applyFont="1" applyFill="1" applyAlignment="1" applyProtection="1">
      <alignment horizontal="center" vertical="center" wrapText="1"/>
      <protection locked="0"/>
    </xf>
    <xf numFmtId="0" fontId="6" fillId="7" borderId="3" xfId="0" applyFont="1" applyFill="1" applyBorder="1" applyAlignment="1" applyProtection="1">
      <alignment horizontal="center" vertical="center" wrapText="1"/>
      <protection locked="0"/>
    </xf>
    <xf numFmtId="14" fontId="5" fillId="5" borderId="3" xfId="0" applyNumberFormat="1" applyFont="1" applyFill="1" applyBorder="1" applyProtection="1">
      <protection locked="0"/>
    </xf>
    <xf numFmtId="0" fontId="4" fillId="5" borderId="3" xfId="0" applyFont="1" applyFill="1" applyBorder="1" applyProtection="1">
      <protection locked="0"/>
    </xf>
    <xf numFmtId="0" fontId="4" fillId="4" borderId="1" xfId="0" applyFont="1" applyFill="1" applyBorder="1" applyAlignment="1" applyProtection="1">
      <alignment horizontal="center" vertical="center"/>
      <protection locked="0"/>
    </xf>
    <xf numFmtId="2" fontId="8" fillId="3" borderId="1" xfId="0" applyNumberFormat="1" applyFont="1" applyFill="1" applyBorder="1" applyAlignment="1">
      <alignment horizontal="center" vertical="center"/>
    </xf>
    <xf numFmtId="0" fontId="4" fillId="4" borderId="1" xfId="0" applyFont="1" applyFill="1" applyBorder="1" applyAlignment="1" applyProtection="1">
      <alignment horizontal="center" vertical="center" wrapText="1"/>
      <protection locked="0"/>
    </xf>
    <xf numFmtId="0" fontId="2" fillId="3" borderId="1" xfId="0" applyFont="1" applyFill="1" applyBorder="1" applyAlignment="1">
      <alignment vertical="center" wrapText="1"/>
    </xf>
    <xf numFmtId="0" fontId="5" fillId="3" borderId="1" xfId="0" applyFont="1" applyFill="1" applyBorder="1" applyAlignment="1">
      <alignment vertical="center" wrapText="1"/>
    </xf>
    <xf numFmtId="0" fontId="0" fillId="0" borderId="1" xfId="0" applyBorder="1"/>
    <xf numFmtId="0" fontId="5" fillId="5" borderId="1" xfId="0" applyFont="1" applyFill="1" applyBorder="1" applyAlignment="1" applyProtection="1">
      <alignment horizontal="center" vertical="center" wrapText="1"/>
      <protection locked="0"/>
    </xf>
    <xf numFmtId="0" fontId="0" fillId="0" borderId="1" xfId="0" applyBorder="1" applyProtection="1">
      <protection locked="0"/>
    </xf>
    <xf numFmtId="0" fontId="5" fillId="5" borderId="0" xfId="0" applyFont="1" applyFill="1" applyAlignment="1" applyProtection="1">
      <alignment horizontal="center"/>
      <protection locked="0"/>
    </xf>
    <xf numFmtId="0" fontId="5" fillId="2" borderId="3" xfId="0" applyFont="1" applyFill="1" applyBorder="1" applyAlignment="1">
      <alignment vertical="center" wrapText="1"/>
    </xf>
    <xf numFmtId="0" fontId="0" fillId="0" borderId="4" xfId="0" applyBorder="1"/>
    <xf numFmtId="0" fontId="4" fillId="5" borderId="3" xfId="0" applyFont="1" applyFill="1" applyBorder="1" applyAlignment="1" applyProtection="1">
      <alignment horizontal="center" vertical="top" wrapText="1"/>
      <protection locked="0"/>
    </xf>
    <xf numFmtId="0" fontId="0" fillId="0" borderId="5" xfId="0" applyBorder="1" applyAlignment="1" applyProtection="1">
      <alignment vertical="top"/>
      <protection locked="0"/>
    </xf>
    <xf numFmtId="0" fontId="0" fillId="0" borderId="4" xfId="0" applyBorder="1" applyAlignment="1" applyProtection="1">
      <alignment vertical="top"/>
      <protection locked="0"/>
    </xf>
    <xf numFmtId="0" fontId="4" fillId="5" borderId="3" xfId="0" applyFont="1" applyFill="1" applyBorder="1" applyAlignment="1" applyProtection="1">
      <alignment horizontal="center" vertical="center" wrapText="1"/>
      <protection locked="0"/>
    </xf>
    <xf numFmtId="0" fontId="0" fillId="0" borderId="5" xfId="0" applyBorder="1" applyProtection="1">
      <protection locked="0"/>
    </xf>
    <xf numFmtId="0" fontId="0" fillId="0" borderId="4" xfId="0" applyBorder="1" applyProtection="1">
      <protection locked="0"/>
    </xf>
    <xf numFmtId="0" fontId="5" fillId="2" borderId="0" xfId="0" applyFont="1" applyFill="1"/>
    <xf numFmtId="0" fontId="5" fillId="2" borderId="0" xfId="0" applyFont="1" applyFill="1" applyAlignment="1">
      <alignment vertical="center" wrapText="1"/>
    </xf>
    <xf numFmtId="0" fontId="9" fillId="2" borderId="0" xfId="0" applyFont="1" applyFill="1"/>
    <xf numFmtId="49" fontId="13" fillId="2" borderId="6" xfId="0" applyNumberFormat="1" applyFont="1" applyFill="1" applyBorder="1" applyAlignment="1">
      <alignment horizontal="left" vertical="center" wrapText="1"/>
    </xf>
    <xf numFmtId="0" fontId="0" fillId="0" borderId="7" xfId="0" applyBorder="1"/>
    <xf numFmtId="49" fontId="13" fillId="2" borderId="6" xfId="0" applyNumberFormat="1" applyFont="1" applyFill="1" applyBorder="1" applyAlignment="1">
      <alignment horizontal="left" vertical="center"/>
    </xf>
    <xf numFmtId="0" fontId="3" fillId="5" borderId="3" xfId="0" applyFont="1" applyFill="1" applyBorder="1" applyAlignment="1" applyProtection="1">
      <alignment horizontal="center" vertical="top" wrapText="1"/>
      <protection locked="0"/>
    </xf>
    <xf numFmtId="0" fontId="9" fillId="2" borderId="0" xfId="0" applyFont="1" applyFill="1" applyAlignment="1">
      <alignment horizontal="left" wrapText="1"/>
    </xf>
    <xf numFmtId="0" fontId="6" fillId="2" borderId="0" xfId="0" applyFont="1" applyFill="1"/>
    <xf numFmtId="0" fontId="6" fillId="2" borderId="2" xfId="0" applyFont="1" applyFill="1" applyBorder="1" applyAlignment="1">
      <alignment horizontal="center" vertical="center" wrapText="1"/>
    </xf>
    <xf numFmtId="0" fontId="0" fillId="0" borderId="2" xfId="0" applyBorder="1"/>
    <xf numFmtId="0" fontId="6" fillId="6" borderId="3" xfId="0" applyFont="1" applyFill="1" applyBorder="1" applyAlignment="1" applyProtection="1">
      <alignment horizontal="center" vertical="center" wrapText="1"/>
      <protection locked="0"/>
    </xf>
    <xf numFmtId="0" fontId="0" fillId="0" borderId="3" xfId="0" applyBorder="1"/>
    <xf numFmtId="0" fontId="9" fillId="2" borderId="0" xfId="0" applyFont="1" applyFill="1" applyAlignment="1">
      <alignment horizontal="left" vertical="center" wrapText="1"/>
    </xf>
    <xf numFmtId="0" fontId="9" fillId="2" borderId="0" xfId="0" applyFont="1" applyFill="1" applyAlignment="1">
      <alignment horizontal="left"/>
    </xf>
    <xf numFmtId="0" fontId="3" fillId="7" borderId="3" xfId="0" applyFont="1" applyFill="1" applyBorder="1" applyAlignment="1" applyProtection="1">
      <alignment horizontal="left" vertical="center" wrapText="1"/>
      <protection locked="0"/>
    </xf>
    <xf numFmtId="0" fontId="0" fillId="6" borderId="3" xfId="0" applyFill="1" applyBorder="1" applyProtection="1">
      <protection locked="0"/>
    </xf>
    <xf numFmtId="0" fontId="3" fillId="5" borderId="3" xfId="0" applyFont="1" applyFill="1" applyBorder="1" applyAlignment="1" applyProtection="1">
      <alignment horizontal="center" vertical="center" wrapText="1"/>
      <protection locked="0"/>
    </xf>
    <xf numFmtId="0" fontId="6" fillId="5" borderId="3" xfId="0" applyFont="1" applyFill="1" applyBorder="1" applyAlignment="1" applyProtection="1">
      <alignment horizontal="left" vertical="center" wrapText="1"/>
      <protection locked="0"/>
    </xf>
    <xf numFmtId="0" fontId="6" fillId="5" borderId="3" xfId="0" applyFont="1" applyFill="1" applyBorder="1" applyAlignment="1" applyProtection="1">
      <alignment horizontal="center" vertical="center" wrapText="1"/>
      <protection locked="0"/>
    </xf>
    <xf numFmtId="0" fontId="6" fillId="7" borderId="3" xfId="0" applyFont="1" applyFill="1" applyBorder="1" applyAlignment="1" applyProtection="1">
      <alignment horizontal="left" vertical="center" wrapText="1"/>
      <protection locked="0"/>
    </xf>
    <xf numFmtId="0" fontId="11" fillId="2" borderId="0" xfId="0" applyFont="1" applyFill="1" applyAlignment="1">
      <alignment horizontal="left" vertical="top" wrapText="1"/>
    </xf>
    <xf numFmtId="0" fontId="6" fillId="2" borderId="0" xfId="0" applyFont="1" applyFill="1" applyAlignment="1">
      <alignment horizontal="right" vertical="center"/>
    </xf>
    <xf numFmtId="0" fontId="6" fillId="2" borderId="0" xfId="0" applyFont="1" applyFill="1" applyAlignment="1">
      <alignment vertical="center"/>
    </xf>
    <xf numFmtId="0" fontId="3" fillId="6" borderId="0" xfId="0" applyFont="1" applyFill="1" applyProtection="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H84"/>
  <sheetViews>
    <sheetView tabSelected="1" topLeftCell="A18" zoomScale="90" zoomScaleNormal="90" workbookViewId="0">
      <selection activeCell="H17" sqref="H17"/>
    </sheetView>
  </sheetViews>
  <sheetFormatPr defaultColWidth="10.69921875" defaultRowHeight="14.4" x14ac:dyDescent="0.3"/>
  <cols>
    <col min="1" max="1" width="9.19921875" style="1" customWidth="1"/>
    <col min="2" max="2" width="78" style="1" customWidth="1"/>
    <col min="3" max="3" width="21.5" style="1" customWidth="1"/>
    <col min="4" max="4" width="14" style="30" customWidth="1"/>
    <col min="5" max="5" width="13.19921875" style="35" customWidth="1"/>
    <col min="6" max="6" width="12.8984375" style="35" customWidth="1"/>
    <col min="7" max="7" width="13.59765625" style="35" customWidth="1"/>
    <col min="8" max="8" width="43" style="35" customWidth="1"/>
    <col min="9" max="15" width="25" style="1" customWidth="1"/>
    <col min="16" max="16" width="10.69921875" style="1" customWidth="1"/>
    <col min="17" max="16384" width="10.69921875" style="1"/>
  </cols>
  <sheetData>
    <row r="2" spans="1:8" s="2" customFormat="1" x14ac:dyDescent="0.3">
      <c r="A2" s="2" t="s">
        <v>77</v>
      </c>
      <c r="D2" s="29"/>
      <c r="E2" s="34"/>
      <c r="F2" s="34"/>
      <c r="G2" s="34"/>
      <c r="H2" s="34"/>
    </row>
    <row r="3" spans="1:8" x14ac:dyDescent="0.3">
      <c r="B3" s="3"/>
    </row>
    <row r="4" spans="1:8" s="40" customFormat="1" x14ac:dyDescent="0.3">
      <c r="A4" s="6" t="s">
        <v>95</v>
      </c>
      <c r="B4" s="2"/>
    </row>
    <row r="5" spans="1:8" s="40" customFormat="1" x14ac:dyDescent="0.3">
      <c r="A5" s="2"/>
      <c r="B5" s="2"/>
    </row>
    <row r="6" spans="1:8" s="40" customFormat="1" x14ac:dyDescent="0.3">
      <c r="A6" s="40" t="s">
        <v>78</v>
      </c>
      <c r="B6" s="6" t="s">
        <v>79</v>
      </c>
    </row>
    <row r="7" spans="1:8" s="40" customFormat="1" x14ac:dyDescent="0.3">
      <c r="B7" s="2"/>
    </row>
    <row r="8" spans="1:8" s="40" customFormat="1" x14ac:dyDescent="0.3">
      <c r="A8" s="41" t="s">
        <v>80</v>
      </c>
      <c r="B8" s="46">
        <v>45750</v>
      </c>
    </row>
    <row r="9" spans="1:8" s="40" customFormat="1" x14ac:dyDescent="0.3">
      <c r="A9" s="41" t="s">
        <v>81</v>
      </c>
      <c r="B9" s="47" t="s">
        <v>104</v>
      </c>
    </row>
    <row r="10" spans="1:8" s="40" customFormat="1" x14ac:dyDescent="0.3">
      <c r="A10" s="41" t="s">
        <v>82</v>
      </c>
      <c r="B10" s="47" t="s">
        <v>103</v>
      </c>
    </row>
    <row r="11" spans="1:8" s="40" customFormat="1" x14ac:dyDescent="0.3"/>
    <row r="12" spans="1:8" s="40" customFormat="1" ht="15.6" x14ac:dyDescent="0.3">
      <c r="A12" s="57" t="s">
        <v>83</v>
      </c>
      <c r="B12" s="58"/>
      <c r="C12" s="62" t="s">
        <v>105</v>
      </c>
      <c r="D12" s="63"/>
      <c r="E12" s="63"/>
      <c r="F12" s="64"/>
    </row>
    <row r="13" spans="1:8" s="40" customFormat="1" ht="16.2" customHeight="1" x14ac:dyDescent="0.3">
      <c r="A13" s="70" t="s">
        <v>84</v>
      </c>
      <c r="B13" s="69"/>
      <c r="C13" s="59">
        <v>121386360</v>
      </c>
      <c r="D13" s="60"/>
      <c r="E13" s="60"/>
      <c r="F13" s="61"/>
    </row>
    <row r="14" spans="1:8" s="40" customFormat="1" ht="16.2" customHeight="1" x14ac:dyDescent="0.3">
      <c r="A14" s="70" t="s">
        <v>85</v>
      </c>
      <c r="B14" s="69"/>
      <c r="C14" s="71" t="s">
        <v>106</v>
      </c>
      <c r="D14" s="60"/>
      <c r="E14" s="60"/>
      <c r="F14" s="61"/>
    </row>
    <row r="15" spans="1:8" s="40" customFormat="1" ht="16.2" customHeight="1" x14ac:dyDescent="0.3">
      <c r="A15" s="57" t="s">
        <v>86</v>
      </c>
      <c r="B15" s="58"/>
      <c r="C15" s="59" t="s">
        <v>107</v>
      </c>
      <c r="D15" s="60"/>
      <c r="E15" s="60"/>
      <c r="F15" s="61"/>
    </row>
    <row r="16" spans="1:8" s="40" customFormat="1" ht="17.7" customHeight="1" x14ac:dyDescent="0.3">
      <c r="A16" s="68" t="s">
        <v>87</v>
      </c>
      <c r="B16" s="69"/>
      <c r="C16" s="59" t="s">
        <v>108</v>
      </c>
      <c r="D16" s="60"/>
      <c r="E16" s="60"/>
      <c r="F16" s="61"/>
    </row>
    <row r="17" spans="1:7" s="40" customFormat="1" ht="16.2" customHeight="1" x14ac:dyDescent="0.3">
      <c r="A17" s="57" t="s">
        <v>96</v>
      </c>
      <c r="B17" s="58"/>
      <c r="C17" s="62"/>
      <c r="D17" s="63"/>
      <c r="E17" s="63"/>
      <c r="F17" s="64"/>
    </row>
    <row r="18" spans="1:7" s="40" customFormat="1" ht="16.2" customHeight="1" x14ac:dyDescent="0.3">
      <c r="A18" s="57" t="s">
        <v>97</v>
      </c>
      <c r="B18" s="58"/>
      <c r="C18" s="59"/>
      <c r="D18" s="60"/>
      <c r="E18" s="60"/>
      <c r="F18" s="61"/>
    </row>
    <row r="19" spans="1:7" s="40" customFormat="1" ht="36" customHeight="1" x14ac:dyDescent="0.3">
      <c r="A19" s="57" t="s">
        <v>88</v>
      </c>
      <c r="B19" s="58"/>
      <c r="C19" s="62"/>
      <c r="D19" s="63"/>
      <c r="E19" s="63"/>
      <c r="F19" s="64"/>
    </row>
    <row r="20" spans="1:7" s="40" customFormat="1" ht="55.2" customHeight="1" x14ac:dyDescent="0.3">
      <c r="A20" s="57" t="s">
        <v>89</v>
      </c>
      <c r="B20" s="58"/>
      <c r="C20" s="59"/>
      <c r="D20" s="60"/>
      <c r="E20" s="60"/>
      <c r="F20" s="61"/>
    </row>
    <row r="21" spans="1:7" s="40" customFormat="1" ht="66.599999999999994" customHeight="1" x14ac:dyDescent="0.3">
      <c r="A21" s="52" t="s">
        <v>90</v>
      </c>
      <c r="B21" s="53"/>
      <c r="C21" s="54"/>
      <c r="D21" s="55"/>
      <c r="E21" s="55"/>
      <c r="F21" s="55"/>
      <c r="G21" s="42" t="str">
        <f>IF((SUMPRODUCT(--(C21=""))&gt;0), "Privaloma užpildyti, kai taikomi pašalinimo pagrindai", "")</f>
        <v>Privaloma užpildyti, kai taikomi pašalinimo pagrindai</v>
      </c>
    </row>
    <row r="22" spans="1:7" s="40" customFormat="1" ht="18" customHeight="1" x14ac:dyDescent="0.3">
      <c r="A22" s="43"/>
      <c r="B22" s="43"/>
      <c r="C22" s="44"/>
      <c r="D22" s="44"/>
      <c r="E22" s="44"/>
      <c r="F22" s="44"/>
    </row>
    <row r="23" spans="1:7" s="40" customFormat="1" x14ac:dyDescent="0.3">
      <c r="A23" s="67" t="s">
        <v>91</v>
      </c>
      <c r="B23" s="65"/>
      <c r="C23" s="65"/>
      <c r="D23" s="65"/>
      <c r="E23" s="65"/>
      <c r="F23" s="65"/>
    </row>
    <row r="24" spans="1:7" s="40" customFormat="1" x14ac:dyDescent="0.3">
      <c r="A24" s="65" t="s">
        <v>102</v>
      </c>
      <c r="B24" s="65"/>
      <c r="C24" s="65"/>
      <c r="D24" s="65"/>
      <c r="E24" s="65"/>
      <c r="F24" s="65"/>
    </row>
    <row r="25" spans="1:7" s="40" customFormat="1" x14ac:dyDescent="0.3">
      <c r="A25" s="65" t="s">
        <v>98</v>
      </c>
      <c r="B25" s="65"/>
      <c r="C25" s="65"/>
      <c r="D25" s="65"/>
      <c r="E25" s="65"/>
      <c r="F25" s="65"/>
    </row>
    <row r="26" spans="1:7" s="40" customFormat="1" x14ac:dyDescent="0.3">
      <c r="A26" s="65" t="s">
        <v>92</v>
      </c>
      <c r="B26" s="65"/>
      <c r="C26" s="65"/>
      <c r="D26" s="65"/>
      <c r="E26" s="65"/>
      <c r="F26" s="65"/>
    </row>
    <row r="27" spans="1:7" s="40" customFormat="1" x14ac:dyDescent="0.3">
      <c r="A27" s="65" t="s">
        <v>99</v>
      </c>
      <c r="B27" s="65"/>
      <c r="C27" s="65"/>
      <c r="D27" s="65"/>
      <c r="E27" s="65"/>
      <c r="F27" s="65"/>
    </row>
    <row r="28" spans="1:7" s="40" customFormat="1" ht="28.95" customHeight="1" x14ac:dyDescent="0.3">
      <c r="A28" s="66" t="s">
        <v>100</v>
      </c>
      <c r="B28" s="65"/>
      <c r="C28" s="65"/>
      <c r="D28" s="65"/>
      <c r="E28" s="65"/>
      <c r="F28" s="65"/>
    </row>
    <row r="29" spans="1:7" s="40" customFormat="1" x14ac:dyDescent="0.3">
      <c r="A29" s="65" t="s">
        <v>93</v>
      </c>
      <c r="B29" s="65"/>
      <c r="C29" s="65"/>
      <c r="D29" s="65"/>
      <c r="E29" s="65"/>
      <c r="F29" s="65"/>
    </row>
    <row r="30" spans="1:7" s="40" customFormat="1" x14ac:dyDescent="0.3">
      <c r="A30" s="42" t="s">
        <v>94</v>
      </c>
      <c r="D30" s="56"/>
      <c r="E30" s="56"/>
      <c r="F30" s="56"/>
    </row>
    <row r="31" spans="1:7" s="40" customFormat="1" x14ac:dyDescent="0.3">
      <c r="A31" s="42" t="s">
        <v>101</v>
      </c>
    </row>
    <row r="32" spans="1:7" ht="34.950000000000003" customHeight="1" x14ac:dyDescent="0.3">
      <c r="A32" s="6" t="s">
        <v>0</v>
      </c>
      <c r="B32" s="6" t="s">
        <v>1</v>
      </c>
    </row>
    <row r="34" spans="1:8" x14ac:dyDescent="0.3">
      <c r="A34" s="6" t="s">
        <v>2</v>
      </c>
    </row>
    <row r="35" spans="1:8" s="4" customFormat="1" ht="43.2" customHeight="1" x14ac:dyDescent="0.3">
      <c r="A35" s="13" t="s">
        <v>3</v>
      </c>
      <c r="B35" s="13" t="s">
        <v>4</v>
      </c>
      <c r="C35" s="13" t="s">
        <v>46</v>
      </c>
      <c r="D35" s="13" t="s">
        <v>6</v>
      </c>
      <c r="E35" s="13" t="s">
        <v>7</v>
      </c>
      <c r="F35" s="13" t="s">
        <v>8</v>
      </c>
      <c r="G35" s="13" t="s">
        <v>9</v>
      </c>
      <c r="H35" s="13" t="s">
        <v>10</v>
      </c>
    </row>
    <row r="36" spans="1:8" ht="19.95" customHeight="1" x14ac:dyDescent="0.3">
      <c r="A36" s="10" t="s">
        <v>11</v>
      </c>
      <c r="B36" s="11" t="s">
        <v>12</v>
      </c>
      <c r="C36" s="7"/>
      <c r="D36" s="31"/>
      <c r="E36" s="36"/>
      <c r="F36" s="36"/>
      <c r="G36" s="36"/>
      <c r="H36" s="36"/>
    </row>
    <row r="37" spans="1:8" s="5" customFormat="1" ht="21.6" customHeight="1" x14ac:dyDescent="0.3">
      <c r="A37" s="10" t="s">
        <v>13</v>
      </c>
      <c r="B37" s="16" t="s">
        <v>12</v>
      </c>
      <c r="C37" s="10">
        <v>10</v>
      </c>
      <c r="D37" s="13" t="s">
        <v>47</v>
      </c>
      <c r="E37" s="14">
        <v>188</v>
      </c>
      <c r="F37" s="14">
        <v>197.4</v>
      </c>
      <c r="G37" s="49">
        <f>IF(ISBLANK(E37),"", PRODUCT(C37,E37))</f>
        <v>1880</v>
      </c>
      <c r="H37" s="48" t="s">
        <v>109</v>
      </c>
    </row>
    <row r="38" spans="1:8" ht="96.6" customHeight="1" x14ac:dyDescent="0.3">
      <c r="A38" s="8" t="s">
        <v>14</v>
      </c>
      <c r="B38" s="51" t="s">
        <v>123</v>
      </c>
      <c r="C38" s="7"/>
      <c r="D38" s="31"/>
      <c r="E38" s="36"/>
      <c r="F38" s="36"/>
      <c r="G38" s="36"/>
      <c r="H38" s="36"/>
    </row>
    <row r="39" spans="1:8" x14ac:dyDescent="0.3">
      <c r="F39" s="37" t="s">
        <v>15</v>
      </c>
      <c r="G39" s="15">
        <f>IF((COUNT(C37:C38)&lt;&gt;COUNT(G37:G38)),"", ROUND(SUM(G37:G38),2))</f>
        <v>1880</v>
      </c>
      <c r="H39" s="39" t="str">
        <f>IF((COUNT(C37:C38)&lt;&gt;COUNT(G37:G38)),"Neužpildytos visų objektų kainos", "")</f>
        <v/>
      </c>
    </row>
    <row r="40" spans="1:8" ht="28.8" x14ac:dyDescent="0.3">
      <c r="D40" s="32" t="s">
        <v>16</v>
      </c>
      <c r="E40" s="9">
        <v>5</v>
      </c>
      <c r="F40" s="37" t="s">
        <v>17</v>
      </c>
      <c r="G40" s="15">
        <f>IF(OR(G39="",E40=""),"", ROUND(PRODUCT(E40,G39)/100,2))</f>
        <v>94</v>
      </c>
      <c r="H40" s="39" t="str">
        <f>IF(E40="", "Nurodykite taikomą PVM dydį", "")</f>
        <v/>
      </c>
    </row>
    <row r="41" spans="1:8" x14ac:dyDescent="0.3">
      <c r="F41" s="37" t="s">
        <v>18</v>
      </c>
      <c r="G41" s="15">
        <f>IF(ISBLANK(G40), "", ROUND(SUM(G39:G40),2))</f>
        <v>1974</v>
      </c>
    </row>
    <row r="45" spans="1:8" x14ac:dyDescent="0.3">
      <c r="A45" s="6" t="s">
        <v>19</v>
      </c>
      <c r="B45" s="6" t="s">
        <v>49</v>
      </c>
    </row>
    <row r="47" spans="1:8" x14ac:dyDescent="0.3">
      <c r="A47" s="6" t="s">
        <v>2</v>
      </c>
    </row>
    <row r="48" spans="1:8" s="4" customFormat="1" ht="43.2" customHeight="1" x14ac:dyDescent="0.3">
      <c r="A48" s="13" t="s">
        <v>3</v>
      </c>
      <c r="B48" s="13" t="s">
        <v>4</v>
      </c>
      <c r="C48" s="13" t="s">
        <v>5</v>
      </c>
      <c r="D48" s="13" t="s">
        <v>6</v>
      </c>
      <c r="E48" s="13" t="s">
        <v>7</v>
      </c>
      <c r="F48" s="13" t="s">
        <v>8</v>
      </c>
      <c r="G48" s="13" t="s">
        <v>9</v>
      </c>
      <c r="H48" s="13" t="s">
        <v>10</v>
      </c>
    </row>
    <row r="49" spans="1:8" ht="21.6" customHeight="1" x14ac:dyDescent="0.3">
      <c r="A49" s="10" t="s">
        <v>20</v>
      </c>
      <c r="B49" s="12" t="s">
        <v>21</v>
      </c>
      <c r="C49" s="7"/>
      <c r="D49" s="31"/>
      <c r="E49" s="36"/>
      <c r="F49" s="36"/>
      <c r="G49" s="36"/>
      <c r="H49" s="36"/>
    </row>
    <row r="50" spans="1:8" s="2" customFormat="1" ht="20.7" customHeight="1" x14ac:dyDescent="0.3">
      <c r="A50" s="10" t="s">
        <v>22</v>
      </c>
      <c r="B50" s="12" t="s">
        <v>23</v>
      </c>
      <c r="C50" s="10">
        <v>96</v>
      </c>
      <c r="D50" s="13" t="s">
        <v>48</v>
      </c>
      <c r="E50" s="18">
        <v>30.5</v>
      </c>
      <c r="F50" s="18">
        <v>32.024999999999999</v>
      </c>
      <c r="G50" s="15">
        <f>IF(ISBLANK(E50),"", PRODUCT(C50,E50))</f>
        <v>2928</v>
      </c>
      <c r="H50" s="17" t="s">
        <v>110</v>
      </c>
    </row>
    <row r="51" spans="1:8" ht="64.95" customHeight="1" x14ac:dyDescent="0.3">
      <c r="A51" s="8" t="s">
        <v>24</v>
      </c>
      <c r="B51" s="19" t="s">
        <v>54</v>
      </c>
      <c r="C51" s="8"/>
      <c r="D51" s="33"/>
      <c r="E51" s="38"/>
      <c r="F51" s="38"/>
      <c r="G51" s="49"/>
      <c r="H51" s="36"/>
    </row>
    <row r="52" spans="1:8" s="2" customFormat="1" ht="24.6" customHeight="1" x14ac:dyDescent="0.3">
      <c r="A52" s="10" t="s">
        <v>25</v>
      </c>
      <c r="B52" s="12" t="s">
        <v>26</v>
      </c>
      <c r="C52" s="10">
        <v>96</v>
      </c>
      <c r="D52" s="13" t="s">
        <v>48</v>
      </c>
      <c r="E52" s="18">
        <v>28.75</v>
      </c>
      <c r="F52" s="18">
        <v>30.1875</v>
      </c>
      <c r="G52" s="15">
        <f>IF(ISBLANK(E52),"", PRODUCT(C52,E52))</f>
        <v>2760</v>
      </c>
      <c r="H52" s="17" t="s">
        <v>111</v>
      </c>
    </row>
    <row r="53" spans="1:8" ht="36" customHeight="1" x14ac:dyDescent="0.3">
      <c r="A53" s="8" t="s">
        <v>27</v>
      </c>
      <c r="B53" s="19" t="s">
        <v>55</v>
      </c>
      <c r="C53" s="7"/>
      <c r="D53" s="31"/>
      <c r="E53" s="38"/>
      <c r="F53" s="38"/>
      <c r="G53" s="49"/>
      <c r="H53" s="36"/>
    </row>
    <row r="54" spans="1:8" s="2" customFormat="1" ht="24" customHeight="1" x14ac:dyDescent="0.3">
      <c r="A54" s="10" t="s">
        <v>28</v>
      </c>
      <c r="B54" s="12" t="s">
        <v>29</v>
      </c>
      <c r="C54" s="10">
        <v>55</v>
      </c>
      <c r="D54" s="13" t="s">
        <v>50</v>
      </c>
      <c r="E54" s="18">
        <v>175</v>
      </c>
      <c r="F54" s="18">
        <v>183.75</v>
      </c>
      <c r="G54" s="15">
        <f>IF(ISBLANK(E54),"", PRODUCT(C54,E54))</f>
        <v>9625</v>
      </c>
      <c r="H54" s="17" t="s">
        <v>112</v>
      </c>
    </row>
    <row r="55" spans="1:8" ht="43.2" customHeight="1" x14ac:dyDescent="0.3">
      <c r="A55" s="8" t="s">
        <v>30</v>
      </c>
      <c r="B55" s="51" t="s">
        <v>124</v>
      </c>
      <c r="C55" s="7"/>
      <c r="D55" s="31"/>
      <c r="E55" s="38"/>
      <c r="F55" s="38"/>
      <c r="G55" s="49"/>
      <c r="H55" s="36"/>
    </row>
    <row r="56" spans="1:8" s="2" customFormat="1" ht="22.95" customHeight="1" x14ac:dyDescent="0.3">
      <c r="A56" s="10" t="s">
        <v>31</v>
      </c>
      <c r="B56" s="12" t="s">
        <v>32</v>
      </c>
      <c r="C56" s="10">
        <v>55</v>
      </c>
      <c r="D56" s="13" t="s">
        <v>50</v>
      </c>
      <c r="E56" s="18">
        <v>167</v>
      </c>
      <c r="F56" s="18">
        <v>175.35</v>
      </c>
      <c r="G56" s="15">
        <f>IF(ISBLANK(E56),"", PRODUCT(C56,E56))</f>
        <v>9185</v>
      </c>
      <c r="H56" s="17" t="s">
        <v>113</v>
      </c>
    </row>
    <row r="57" spans="1:8" ht="39" customHeight="1" x14ac:dyDescent="0.3">
      <c r="A57" s="8" t="s">
        <v>33</v>
      </c>
      <c r="B57" s="19" t="s">
        <v>56</v>
      </c>
      <c r="C57" s="7"/>
      <c r="D57" s="31"/>
      <c r="E57" s="38"/>
      <c r="F57" s="38"/>
      <c r="G57" s="49"/>
      <c r="H57" s="36"/>
    </row>
    <row r="58" spans="1:8" x14ac:dyDescent="0.3">
      <c r="F58" s="37" t="s">
        <v>15</v>
      </c>
      <c r="G58" s="15">
        <f>IF((COUNT(C50:C57)&lt;&gt;COUNT(G50:G57)),"", ROUND(SUM(G50:G57),2))</f>
        <v>24498</v>
      </c>
      <c r="H58" s="39" t="str">
        <f>IF((COUNT(C50:C57)&lt;&gt;COUNT(G50:G57)),"Neužpildytos visų objektų kainos", "")</f>
        <v/>
      </c>
    </row>
    <row r="59" spans="1:8" ht="28.8" x14ac:dyDescent="0.3">
      <c r="D59" s="32" t="s">
        <v>16</v>
      </c>
      <c r="E59" s="9">
        <v>5</v>
      </c>
      <c r="F59" s="37" t="s">
        <v>17</v>
      </c>
      <c r="G59" s="15">
        <f>IF(OR(G58="",E59=""),"", ROUND(PRODUCT(E59,G58)/100,2))</f>
        <v>1224.9000000000001</v>
      </c>
      <c r="H59" s="39" t="str">
        <f>IF(E59="", "Nurodykite taikomą PVM dydį", "")</f>
        <v/>
      </c>
    </row>
    <row r="60" spans="1:8" x14ac:dyDescent="0.3">
      <c r="F60" s="37" t="s">
        <v>18</v>
      </c>
      <c r="G60" s="15">
        <f>IF(ISBLANK(G59), "", ROUND(SUM(G58:G59),2))</f>
        <v>25722.9</v>
      </c>
    </row>
    <row r="63" spans="1:8" x14ac:dyDescent="0.3">
      <c r="A63" s="6" t="s">
        <v>34</v>
      </c>
      <c r="B63" s="6" t="s">
        <v>51</v>
      </c>
    </row>
    <row r="65" spans="1:8" x14ac:dyDescent="0.3">
      <c r="A65" s="6" t="s">
        <v>2</v>
      </c>
    </row>
    <row r="66" spans="1:8" s="4" customFormat="1" ht="41.4" customHeight="1" x14ac:dyDescent="0.3">
      <c r="A66" s="13" t="s">
        <v>3</v>
      </c>
      <c r="B66" s="13" t="s">
        <v>4</v>
      </c>
      <c r="C66" s="13" t="s">
        <v>5</v>
      </c>
      <c r="D66" s="13" t="s">
        <v>6</v>
      </c>
      <c r="E66" s="13" t="s">
        <v>7</v>
      </c>
      <c r="F66" s="13" t="s">
        <v>8</v>
      </c>
      <c r="G66" s="13" t="s">
        <v>9</v>
      </c>
      <c r="H66" s="13" t="s">
        <v>10</v>
      </c>
    </row>
    <row r="67" spans="1:8" ht="24.6" customHeight="1" x14ac:dyDescent="0.3">
      <c r="A67" s="10" t="s">
        <v>35</v>
      </c>
      <c r="B67" s="12" t="s">
        <v>52</v>
      </c>
      <c r="C67" s="7"/>
      <c r="D67" s="31"/>
      <c r="E67" s="36"/>
      <c r="F67" s="36"/>
      <c r="G67" s="36"/>
      <c r="H67" s="36"/>
    </row>
    <row r="68" spans="1:8" s="5" customFormat="1" ht="21.6" customHeight="1" x14ac:dyDescent="0.3">
      <c r="A68" s="10" t="s">
        <v>36</v>
      </c>
      <c r="B68" s="16" t="s">
        <v>53</v>
      </c>
      <c r="C68" s="10">
        <v>3600</v>
      </c>
      <c r="D68" s="13" t="s">
        <v>37</v>
      </c>
      <c r="E68" s="14">
        <v>7.6</v>
      </c>
      <c r="F68" s="14">
        <v>7.98</v>
      </c>
      <c r="G68" s="49">
        <f>IF(ISBLANK(E68),"", PRODUCT(C68,E68))</f>
        <v>27360</v>
      </c>
      <c r="H68" s="48" t="s">
        <v>114</v>
      </c>
    </row>
    <row r="69" spans="1:8" ht="54" customHeight="1" x14ac:dyDescent="0.3">
      <c r="A69" s="8" t="s">
        <v>38</v>
      </c>
      <c r="B69" s="51" t="s">
        <v>125</v>
      </c>
      <c r="C69" s="7"/>
      <c r="D69" s="31"/>
      <c r="E69" s="36"/>
      <c r="F69" s="36"/>
      <c r="G69" s="36"/>
      <c r="H69" s="36"/>
    </row>
    <row r="70" spans="1:8" x14ac:dyDescent="0.3">
      <c r="F70" s="37" t="s">
        <v>15</v>
      </c>
      <c r="G70" s="15">
        <f>IF((COUNT(C68:C69)&lt;&gt;COUNT(G68:G69)),"", ROUND(SUM(G68:G69),2))</f>
        <v>27360</v>
      </c>
      <c r="H70" s="39" t="str">
        <f>IF((COUNT(C68:C69)&lt;&gt;COUNT(G68:G69)),"Neužpildytos visų objektų kainos", "")</f>
        <v/>
      </c>
    </row>
    <row r="71" spans="1:8" ht="28.8" x14ac:dyDescent="0.3">
      <c r="D71" s="32" t="s">
        <v>16</v>
      </c>
      <c r="E71" s="9">
        <v>5</v>
      </c>
      <c r="F71" s="37" t="s">
        <v>17</v>
      </c>
      <c r="G71" s="15">
        <f>IF(OR(G70="",E71=""),"", ROUND(PRODUCT(E71,G70)/100,2))</f>
        <v>1368</v>
      </c>
      <c r="H71" s="39" t="str">
        <f>IF(E71="", "Nurodykite taikomą PVM dydį", "")</f>
        <v/>
      </c>
    </row>
    <row r="72" spans="1:8" x14ac:dyDescent="0.3">
      <c r="F72" s="37" t="s">
        <v>18</v>
      </c>
      <c r="G72" s="15">
        <f>IF(ISBLANK(G71), "", ROUND(SUM(G70:G71),2))</f>
        <v>28728</v>
      </c>
    </row>
    <row r="75" spans="1:8" x14ac:dyDescent="0.3">
      <c r="A75" s="6" t="s">
        <v>39</v>
      </c>
      <c r="B75" s="6" t="s">
        <v>40</v>
      </c>
    </row>
    <row r="77" spans="1:8" x14ac:dyDescent="0.3">
      <c r="A77" s="6" t="s">
        <v>2</v>
      </c>
    </row>
    <row r="78" spans="1:8" s="4" customFormat="1" ht="38.4" customHeight="1" x14ac:dyDescent="0.3">
      <c r="A78" s="13" t="s">
        <v>3</v>
      </c>
      <c r="B78" s="13" t="s">
        <v>4</v>
      </c>
      <c r="C78" s="13" t="s">
        <v>5</v>
      </c>
      <c r="D78" s="13" t="s">
        <v>6</v>
      </c>
      <c r="E78" s="13" t="s">
        <v>7</v>
      </c>
      <c r="F78" s="13" t="s">
        <v>8</v>
      </c>
      <c r="G78" s="13" t="s">
        <v>9</v>
      </c>
      <c r="H78" s="13" t="s">
        <v>10</v>
      </c>
    </row>
    <row r="79" spans="1:8" ht="23.7" customHeight="1" x14ac:dyDescent="0.3">
      <c r="A79" s="10" t="s">
        <v>41</v>
      </c>
      <c r="B79" s="12" t="s">
        <v>42</v>
      </c>
      <c r="C79" s="7"/>
      <c r="D79" s="31"/>
      <c r="E79" s="36"/>
      <c r="F79" s="36"/>
      <c r="G79" s="36"/>
      <c r="H79" s="36"/>
    </row>
    <row r="80" spans="1:8" s="5" customFormat="1" ht="45" customHeight="1" x14ac:dyDescent="0.3">
      <c r="A80" s="10" t="s">
        <v>43</v>
      </c>
      <c r="B80" s="16" t="s">
        <v>44</v>
      </c>
      <c r="C80" s="10">
        <v>48</v>
      </c>
      <c r="D80" s="13" t="s">
        <v>48</v>
      </c>
      <c r="E80" s="14">
        <v>67.650000000000006</v>
      </c>
      <c r="F80" s="14">
        <v>71.03</v>
      </c>
      <c r="G80" s="49">
        <f>IF(ISBLANK(E80),"", PRODUCT(C80,E80))</f>
        <v>3247.2000000000003</v>
      </c>
      <c r="H80" s="50" t="s">
        <v>115</v>
      </c>
    </row>
    <row r="81" spans="1:8" ht="67.2" customHeight="1" x14ac:dyDescent="0.3">
      <c r="A81" s="8" t="s">
        <v>45</v>
      </c>
      <c r="B81" s="20" t="s">
        <v>76</v>
      </c>
      <c r="C81" s="7"/>
      <c r="D81" s="31"/>
      <c r="E81" s="36"/>
      <c r="F81" s="36"/>
      <c r="G81" s="36"/>
      <c r="H81" s="36"/>
    </row>
    <row r="82" spans="1:8" x14ac:dyDescent="0.3">
      <c r="F82" s="37" t="s">
        <v>15</v>
      </c>
      <c r="G82" s="15">
        <f>IF((COUNT(C80:C81)&lt;&gt;COUNT(G80:G81)),"", ROUND(SUM(G80:G81),2))</f>
        <v>3247.2</v>
      </c>
      <c r="H82" s="39" t="str">
        <f>IF((COUNT(C80:C81)&lt;&gt;COUNT(G80:G81)),"Neužpildytos visų objektų kainos", "")</f>
        <v/>
      </c>
    </row>
    <row r="83" spans="1:8" ht="28.8" x14ac:dyDescent="0.3">
      <c r="D83" s="32" t="s">
        <v>16</v>
      </c>
      <c r="E83" s="9">
        <v>5</v>
      </c>
      <c r="F83" s="37" t="s">
        <v>17</v>
      </c>
      <c r="G83" s="15">
        <f>IF(OR(G82="",E83=""),"", ROUND(PRODUCT(E83,G82)/100,2))</f>
        <v>162.36000000000001</v>
      </c>
      <c r="H83" s="39" t="str">
        <f>IF(E83="", "Nurodykite taikomą PVM dydį", "")</f>
        <v/>
      </c>
    </row>
    <row r="84" spans="1:8" x14ac:dyDescent="0.3">
      <c r="F84" s="37" t="s">
        <v>18</v>
      </c>
      <c r="G84" s="15">
        <f>IF(ISBLANK(G83), "", ROUND(SUM(G82:G83),2))</f>
        <v>3409.56</v>
      </c>
    </row>
  </sheetData>
  <sheetProtection formatCells="0" formatColumns="0" formatRows="0"/>
  <mergeCells count="28">
    <mergeCell ref="A12:B12"/>
    <mergeCell ref="C12:F12"/>
    <mergeCell ref="A13:B13"/>
    <mergeCell ref="C13:F13"/>
    <mergeCell ref="A14:B14"/>
    <mergeCell ref="C14:F14"/>
    <mergeCell ref="A15:B15"/>
    <mergeCell ref="C15:F15"/>
    <mergeCell ref="A16:B16"/>
    <mergeCell ref="C16:F16"/>
    <mergeCell ref="A17:B17"/>
    <mergeCell ref="C17:F17"/>
    <mergeCell ref="A21:B21"/>
    <mergeCell ref="C21:F21"/>
    <mergeCell ref="D30:F30"/>
    <mergeCell ref="A18:B18"/>
    <mergeCell ref="C18:F18"/>
    <mergeCell ref="A19:B19"/>
    <mergeCell ref="C19:F19"/>
    <mergeCell ref="A20:B20"/>
    <mergeCell ref="C20:F20"/>
    <mergeCell ref="A29:F29"/>
    <mergeCell ref="A28:F28"/>
    <mergeCell ref="A24:F24"/>
    <mergeCell ref="A25:F25"/>
    <mergeCell ref="A23:F23"/>
    <mergeCell ref="A27:F27"/>
    <mergeCell ref="A26:F26"/>
  </mergeCells>
  <pageMargins left="0.7" right="0.7" top="0.75" bottom="0.75" header="0.3" footer="0.3"/>
  <ignoredErrors>
    <ignoredError sqref="A36 A49 A67 A79"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98"/>
  <sheetViews>
    <sheetView topLeftCell="A42" zoomScale="80" zoomScaleNormal="80" workbookViewId="0">
      <selection activeCell="E51" sqref="E51:J51"/>
    </sheetView>
  </sheetViews>
  <sheetFormatPr defaultColWidth="10.69921875" defaultRowHeight="14.4" x14ac:dyDescent="0.3"/>
  <cols>
    <col min="1" max="1" width="13.69921875" style="21" customWidth="1"/>
    <col min="2" max="16384" width="10.69921875" style="21"/>
  </cols>
  <sheetData>
    <row r="2" spans="1:11" x14ac:dyDescent="0.3">
      <c r="A2" s="72" t="s">
        <v>57</v>
      </c>
      <c r="B2" s="73"/>
      <c r="C2" s="73"/>
      <c r="D2" s="73"/>
      <c r="E2" s="73"/>
      <c r="F2" s="73"/>
      <c r="G2" s="73"/>
      <c r="H2" s="73"/>
      <c r="I2" s="73"/>
      <c r="J2" s="73"/>
      <c r="K2" s="73"/>
    </row>
    <row r="3" spans="1:11" x14ac:dyDescent="0.3">
      <c r="A3" s="73"/>
      <c r="B3" s="73"/>
      <c r="C3" s="73"/>
      <c r="D3" s="73"/>
      <c r="E3" s="73"/>
      <c r="F3" s="73"/>
      <c r="G3" s="73"/>
      <c r="H3" s="73"/>
      <c r="I3" s="73"/>
      <c r="J3" s="73"/>
      <c r="K3" s="73"/>
    </row>
    <row r="4" spans="1:11" ht="16.2" customHeight="1" x14ac:dyDescent="0.3"/>
    <row r="5" spans="1:11" ht="48" customHeight="1" x14ac:dyDescent="0.3">
      <c r="A5" s="74" t="s">
        <v>4</v>
      </c>
      <c r="B5" s="75"/>
      <c r="C5" s="74" t="s">
        <v>58</v>
      </c>
      <c r="D5" s="75"/>
      <c r="E5" s="75"/>
      <c r="F5" s="74" t="s">
        <v>59</v>
      </c>
      <c r="G5" s="75"/>
      <c r="H5" s="75"/>
      <c r="I5" s="74" t="s">
        <v>60</v>
      </c>
      <c r="J5" s="75"/>
      <c r="K5" s="23" t="s">
        <v>61</v>
      </c>
    </row>
    <row r="6" spans="1:11" ht="49.2" customHeight="1" x14ac:dyDescent="0.3">
      <c r="A6" s="76"/>
      <c r="B6" s="77"/>
      <c r="C6" s="76"/>
      <c r="D6" s="77"/>
      <c r="E6" s="77"/>
      <c r="F6" s="76"/>
      <c r="G6" s="77"/>
      <c r="H6" s="77"/>
      <c r="I6" s="76"/>
      <c r="J6" s="77"/>
      <c r="K6" s="24"/>
    </row>
    <row r="7" spans="1:11" ht="49.2" customHeight="1" x14ac:dyDescent="0.3">
      <c r="A7" s="76"/>
      <c r="B7" s="77"/>
      <c r="C7" s="76"/>
      <c r="D7" s="77"/>
      <c r="E7" s="77"/>
      <c r="F7" s="76"/>
      <c r="G7" s="77"/>
      <c r="H7" s="77"/>
      <c r="I7" s="76"/>
      <c r="J7" s="77"/>
      <c r="K7" s="24"/>
    </row>
    <row r="8" spans="1:11" ht="49.2" customHeight="1" x14ac:dyDescent="0.3">
      <c r="A8" s="76"/>
      <c r="B8" s="77"/>
      <c r="C8" s="76"/>
      <c r="D8" s="77"/>
      <c r="E8" s="77"/>
      <c r="F8" s="76"/>
      <c r="G8" s="77"/>
      <c r="H8" s="77"/>
      <c r="I8" s="76"/>
      <c r="J8" s="77"/>
      <c r="K8" s="24"/>
    </row>
    <row r="9" spans="1:11" ht="49.2" customHeight="1" x14ac:dyDescent="0.3">
      <c r="A9" s="76"/>
      <c r="B9" s="77"/>
      <c r="C9" s="76"/>
      <c r="D9" s="77"/>
      <c r="E9" s="77"/>
      <c r="F9" s="76"/>
      <c r="G9" s="77"/>
      <c r="H9" s="77"/>
      <c r="I9" s="76"/>
      <c r="J9" s="77"/>
      <c r="K9" s="24"/>
    </row>
    <row r="10" spans="1:11" ht="49.2" customHeight="1" x14ac:dyDescent="0.3">
      <c r="A10" s="76"/>
      <c r="B10" s="77"/>
      <c r="C10" s="76"/>
      <c r="D10" s="77"/>
      <c r="E10" s="77"/>
      <c r="F10" s="76"/>
      <c r="G10" s="77"/>
      <c r="H10" s="77"/>
      <c r="I10" s="76"/>
      <c r="J10" s="77"/>
      <c r="K10" s="24"/>
    </row>
    <row r="11" spans="1:11" ht="49.2" customHeight="1" x14ac:dyDescent="0.3">
      <c r="A11" s="76"/>
      <c r="B11" s="77"/>
      <c r="C11" s="76"/>
      <c r="D11" s="77"/>
      <c r="E11" s="77"/>
      <c r="F11" s="76"/>
      <c r="G11" s="77"/>
      <c r="H11" s="77"/>
      <c r="I11" s="76"/>
      <c r="J11" s="77"/>
      <c r="K11" s="24"/>
    </row>
    <row r="12" spans="1:11" ht="49.2" customHeight="1" x14ac:dyDescent="0.3">
      <c r="A12" s="76"/>
      <c r="B12" s="77"/>
      <c r="C12" s="76"/>
      <c r="D12" s="77"/>
      <c r="E12" s="77"/>
      <c r="F12" s="76"/>
      <c r="G12" s="77"/>
      <c r="H12" s="77"/>
      <c r="I12" s="76"/>
      <c r="J12" s="77"/>
      <c r="K12" s="24"/>
    </row>
    <row r="13" spans="1:11" ht="49.2" customHeight="1" x14ac:dyDescent="0.3">
      <c r="A13" s="76"/>
      <c r="B13" s="77"/>
      <c r="C13" s="76"/>
      <c r="D13" s="77"/>
      <c r="E13" s="77"/>
      <c r="F13" s="76"/>
      <c r="G13" s="77"/>
      <c r="H13" s="77"/>
      <c r="I13" s="76"/>
      <c r="J13" s="77"/>
      <c r="K13" s="24"/>
    </row>
    <row r="14" spans="1:11" ht="49.2" customHeight="1" x14ac:dyDescent="0.3">
      <c r="A14" s="76"/>
      <c r="B14" s="77"/>
      <c r="C14" s="76"/>
      <c r="D14" s="77"/>
      <c r="E14" s="77"/>
      <c r="F14" s="76"/>
      <c r="G14" s="77"/>
      <c r="H14" s="77"/>
      <c r="I14" s="76"/>
      <c r="J14" s="77"/>
      <c r="K14" s="24"/>
    </row>
    <row r="15" spans="1:11" ht="48" customHeight="1" x14ac:dyDescent="0.3">
      <c r="A15" s="76"/>
      <c r="B15" s="77"/>
      <c r="C15" s="76"/>
      <c r="D15" s="77"/>
      <c r="E15" s="77"/>
      <c r="F15" s="76"/>
      <c r="G15" s="77"/>
      <c r="H15" s="77"/>
      <c r="I15" s="76"/>
      <c r="J15" s="77"/>
      <c r="K15" s="24"/>
    </row>
    <row r="16" spans="1:11" ht="19.2" customHeight="1" x14ac:dyDescent="0.3">
      <c r="A16" s="25"/>
      <c r="B16" s="25"/>
      <c r="C16" s="25"/>
      <c r="D16" s="25"/>
      <c r="E16" s="25"/>
      <c r="F16" s="25"/>
      <c r="G16" s="25"/>
      <c r="H16" s="25"/>
      <c r="I16" s="25"/>
      <c r="J16" s="25"/>
      <c r="K16" s="26"/>
    </row>
    <row r="17" spans="1:11" ht="49.2" customHeight="1" x14ac:dyDescent="0.3">
      <c r="A17" s="78" t="s">
        <v>62</v>
      </c>
      <c r="B17" s="73"/>
      <c r="C17" s="73"/>
      <c r="D17" s="73"/>
      <c r="E17" s="73"/>
      <c r="F17" s="73"/>
      <c r="G17" s="73"/>
      <c r="H17" s="73"/>
      <c r="I17" s="73"/>
      <c r="J17" s="73"/>
      <c r="K17" s="73"/>
    </row>
    <row r="18" spans="1:11" ht="49.2" customHeight="1" x14ac:dyDescent="0.3">
      <c r="A18" s="74" t="s">
        <v>4</v>
      </c>
      <c r="B18" s="75"/>
      <c r="C18" s="74" t="s">
        <v>58</v>
      </c>
      <c r="D18" s="75"/>
      <c r="E18" s="75"/>
      <c r="F18" s="74" t="s">
        <v>59</v>
      </c>
      <c r="G18" s="75"/>
      <c r="H18" s="75"/>
      <c r="I18" s="74" t="s">
        <v>60</v>
      </c>
      <c r="J18" s="75"/>
      <c r="K18" s="26"/>
    </row>
    <row r="19" spans="1:11" ht="49.2" customHeight="1" x14ac:dyDescent="0.3">
      <c r="A19" s="76"/>
      <c r="B19" s="77"/>
      <c r="C19" s="76"/>
      <c r="D19" s="77"/>
      <c r="E19" s="77"/>
      <c r="F19" s="76"/>
      <c r="G19" s="77"/>
      <c r="H19" s="77"/>
      <c r="I19" s="76"/>
      <c r="J19" s="77"/>
      <c r="K19" s="26"/>
    </row>
    <row r="20" spans="1:11" ht="49.2" customHeight="1" x14ac:dyDescent="0.3">
      <c r="A20" s="76"/>
      <c r="B20" s="77"/>
      <c r="C20" s="76"/>
      <c r="D20" s="77"/>
      <c r="E20" s="77"/>
      <c r="F20" s="76"/>
      <c r="G20" s="77"/>
      <c r="H20" s="77"/>
      <c r="I20" s="76"/>
      <c r="J20" s="77"/>
      <c r="K20" s="26"/>
    </row>
    <row r="21" spans="1:11" ht="49.2" customHeight="1" x14ac:dyDescent="0.3">
      <c r="A21" s="76"/>
      <c r="B21" s="77"/>
      <c r="C21" s="76"/>
      <c r="D21" s="77"/>
      <c r="E21" s="77"/>
      <c r="F21" s="76"/>
      <c r="G21" s="77"/>
      <c r="H21" s="77"/>
      <c r="I21" s="76"/>
      <c r="J21" s="77"/>
      <c r="K21" s="26"/>
    </row>
    <row r="22" spans="1:11" ht="49.2" customHeight="1" x14ac:dyDescent="0.3">
      <c r="A22" s="76"/>
      <c r="B22" s="77"/>
      <c r="C22" s="76"/>
      <c r="D22" s="77"/>
      <c r="E22" s="77"/>
      <c r="F22" s="76"/>
      <c r="G22" s="77"/>
      <c r="H22" s="77"/>
      <c r="I22" s="76"/>
      <c r="J22" s="77"/>
      <c r="K22" s="26"/>
    </row>
    <row r="23" spans="1:11" ht="49.2" customHeight="1" x14ac:dyDescent="0.3">
      <c r="A23" s="76"/>
      <c r="B23" s="77"/>
      <c r="C23" s="76"/>
      <c r="D23" s="77"/>
      <c r="E23" s="77"/>
      <c r="F23" s="76"/>
      <c r="G23" s="77"/>
      <c r="H23" s="77"/>
      <c r="I23" s="76"/>
      <c r="J23" s="77"/>
      <c r="K23" s="26"/>
    </row>
    <row r="24" spans="1:11" ht="49.2" customHeight="1" x14ac:dyDescent="0.3">
      <c r="A24" s="76"/>
      <c r="B24" s="77"/>
      <c r="C24" s="76"/>
      <c r="D24" s="77"/>
      <c r="E24" s="77"/>
      <c r="F24" s="76"/>
      <c r="G24" s="77"/>
      <c r="H24" s="77"/>
      <c r="I24" s="76"/>
      <c r="J24" s="77"/>
      <c r="K24" s="26"/>
    </row>
    <row r="25" spans="1:11" ht="49.2" customHeight="1" x14ac:dyDescent="0.3">
      <c r="A25" s="76"/>
      <c r="B25" s="77"/>
      <c r="C25" s="76"/>
      <c r="D25" s="77"/>
      <c r="E25" s="77"/>
      <c r="F25" s="76"/>
      <c r="G25" s="77"/>
      <c r="H25" s="77"/>
      <c r="I25" s="76"/>
      <c r="J25" s="77"/>
      <c r="K25" s="26"/>
    </row>
    <row r="26" spans="1:11" ht="49.2" customHeight="1" x14ac:dyDescent="0.3">
      <c r="A26" s="76"/>
      <c r="B26" s="77"/>
      <c r="C26" s="76"/>
      <c r="D26" s="77"/>
      <c r="E26" s="77"/>
      <c r="F26" s="76"/>
      <c r="G26" s="77"/>
      <c r="H26" s="77"/>
      <c r="I26" s="76"/>
      <c r="J26" s="77"/>
      <c r="K26" s="26"/>
    </row>
    <row r="27" spans="1:11" ht="49.2" customHeight="1" x14ac:dyDescent="0.3">
      <c r="A27" s="76"/>
      <c r="B27" s="77"/>
      <c r="C27" s="76"/>
      <c r="D27" s="77"/>
      <c r="E27" s="77"/>
      <c r="F27" s="76"/>
      <c r="G27" s="77"/>
      <c r="H27" s="77"/>
      <c r="I27" s="76"/>
      <c r="J27" s="77"/>
      <c r="K27" s="26"/>
    </row>
    <row r="28" spans="1:11" ht="49.2" customHeight="1" x14ac:dyDescent="0.3">
      <c r="A28" s="76"/>
      <c r="B28" s="77"/>
      <c r="C28" s="76"/>
      <c r="D28" s="77"/>
      <c r="E28" s="77"/>
      <c r="F28" s="76"/>
      <c r="G28" s="77"/>
      <c r="H28" s="77"/>
      <c r="I28" s="76"/>
      <c r="J28" s="77"/>
      <c r="K28" s="26"/>
    </row>
    <row r="31" spans="1:11" ht="16.2" customHeight="1" x14ac:dyDescent="0.3">
      <c r="A31" s="79" t="s">
        <v>63</v>
      </c>
      <c r="B31" s="73"/>
      <c r="C31" s="73"/>
      <c r="D31" s="73"/>
      <c r="E31" s="73"/>
      <c r="F31" s="73"/>
      <c r="G31" s="73"/>
      <c r="H31" s="73"/>
      <c r="I31" s="73"/>
      <c r="J31" s="73"/>
    </row>
    <row r="32" spans="1:11" ht="16.2" customHeight="1" x14ac:dyDescent="0.3"/>
    <row r="33" spans="1:10" ht="49.95" customHeight="1" x14ac:dyDescent="0.3">
      <c r="A33" s="22" t="s">
        <v>3</v>
      </c>
      <c r="B33" s="74" t="s">
        <v>64</v>
      </c>
      <c r="C33" s="75"/>
      <c r="D33" s="75"/>
      <c r="E33" s="75"/>
      <c r="F33" s="75"/>
      <c r="G33" s="75"/>
      <c r="H33" s="74" t="s">
        <v>65</v>
      </c>
      <c r="I33" s="75"/>
      <c r="J33" s="75"/>
    </row>
    <row r="34" spans="1:10" ht="48" customHeight="1" x14ac:dyDescent="0.3">
      <c r="A34" s="45" t="s">
        <v>66</v>
      </c>
      <c r="B34" s="80" t="s">
        <v>116</v>
      </c>
      <c r="C34" s="81"/>
      <c r="D34" s="81"/>
      <c r="E34" s="81"/>
      <c r="F34" s="81"/>
      <c r="G34" s="81"/>
      <c r="H34" s="82" t="s">
        <v>117</v>
      </c>
      <c r="I34" s="77"/>
      <c r="J34" s="77"/>
    </row>
    <row r="35" spans="1:10" ht="48" customHeight="1" x14ac:dyDescent="0.3">
      <c r="A35" s="45" t="s">
        <v>67</v>
      </c>
      <c r="B35" s="80" t="s">
        <v>118</v>
      </c>
      <c r="C35" s="81"/>
      <c r="D35" s="81"/>
      <c r="E35" s="81"/>
      <c r="F35" s="81"/>
      <c r="G35" s="81"/>
      <c r="H35" s="82" t="s">
        <v>117</v>
      </c>
      <c r="I35" s="77"/>
      <c r="J35" s="77"/>
    </row>
    <row r="36" spans="1:10" ht="48" customHeight="1" x14ac:dyDescent="0.3">
      <c r="A36" s="45" t="s">
        <v>68</v>
      </c>
      <c r="B36" s="80" t="s">
        <v>119</v>
      </c>
      <c r="C36" s="81"/>
      <c r="D36" s="81"/>
      <c r="E36" s="81"/>
      <c r="F36" s="81"/>
      <c r="G36" s="81"/>
      <c r="H36" s="82" t="s">
        <v>117</v>
      </c>
      <c r="I36" s="77"/>
      <c r="J36" s="77"/>
    </row>
    <row r="37" spans="1:10" ht="48" customHeight="1" x14ac:dyDescent="0.3">
      <c r="A37" s="45" t="s">
        <v>69</v>
      </c>
      <c r="B37" s="80" t="s">
        <v>120</v>
      </c>
      <c r="C37" s="81"/>
      <c r="D37" s="81"/>
      <c r="E37" s="81"/>
      <c r="F37" s="81"/>
      <c r="G37" s="81"/>
      <c r="H37" s="82" t="s">
        <v>121</v>
      </c>
      <c r="I37" s="77"/>
      <c r="J37" s="77"/>
    </row>
    <row r="38" spans="1:10" ht="48" customHeight="1" x14ac:dyDescent="0.3">
      <c r="A38" s="45" t="s">
        <v>70</v>
      </c>
      <c r="B38" s="85"/>
      <c r="C38" s="81"/>
      <c r="D38" s="81"/>
      <c r="E38" s="81"/>
      <c r="F38" s="81"/>
      <c r="G38" s="81"/>
      <c r="H38" s="84"/>
      <c r="I38" s="77"/>
      <c r="J38" s="77"/>
    </row>
    <row r="39" spans="1:10" ht="48" customHeight="1" x14ac:dyDescent="0.3">
      <c r="A39" s="27" t="s">
        <v>71</v>
      </c>
      <c r="B39" s="83"/>
      <c r="C39" s="77"/>
      <c r="D39" s="77"/>
      <c r="E39" s="77"/>
      <c r="F39" s="77"/>
      <c r="G39" s="77"/>
      <c r="H39" s="84"/>
      <c r="I39" s="77"/>
      <c r="J39" s="77"/>
    </row>
    <row r="40" spans="1:10" ht="48" customHeight="1" x14ac:dyDescent="0.3">
      <c r="A40" s="27"/>
      <c r="B40" s="83"/>
      <c r="C40" s="77"/>
      <c r="D40" s="77"/>
      <c r="E40" s="77"/>
      <c r="F40" s="77"/>
      <c r="G40" s="77"/>
      <c r="H40" s="84"/>
      <c r="I40" s="77"/>
      <c r="J40" s="77"/>
    </row>
    <row r="41" spans="1:10" ht="48" customHeight="1" x14ac:dyDescent="0.3">
      <c r="A41" s="27"/>
      <c r="B41" s="83"/>
      <c r="C41" s="77"/>
      <c r="D41" s="77"/>
      <c r="E41" s="77"/>
      <c r="F41" s="77"/>
      <c r="G41" s="77"/>
      <c r="H41" s="84"/>
      <c r="I41" s="77"/>
      <c r="J41" s="77"/>
    </row>
    <row r="42" spans="1:10" ht="48" customHeight="1" x14ac:dyDescent="0.3">
      <c r="A42" s="27"/>
      <c r="B42" s="83"/>
      <c r="C42" s="77"/>
      <c r="D42" s="77"/>
      <c r="E42" s="77"/>
      <c r="F42" s="77"/>
      <c r="G42" s="77"/>
      <c r="H42" s="84"/>
      <c r="I42" s="77"/>
      <c r="J42" s="77"/>
    </row>
    <row r="43" spans="1:10" ht="48" customHeight="1" x14ac:dyDescent="0.3">
      <c r="A43" s="27"/>
      <c r="B43" s="83"/>
      <c r="C43" s="77"/>
      <c r="D43" s="77"/>
      <c r="E43" s="77"/>
      <c r="F43" s="77"/>
      <c r="G43" s="77"/>
      <c r="H43" s="84"/>
      <c r="I43" s="77"/>
      <c r="J43" s="77"/>
    </row>
    <row r="44" spans="1:10" ht="49.2" customHeight="1" x14ac:dyDescent="0.3">
      <c r="A44" s="27"/>
      <c r="B44" s="83"/>
      <c r="C44" s="77"/>
      <c r="D44" s="77"/>
      <c r="E44" s="77"/>
      <c r="F44" s="77"/>
      <c r="G44" s="77"/>
      <c r="H44" s="84"/>
      <c r="I44" s="77"/>
      <c r="J44" s="77"/>
    </row>
    <row r="46" spans="1:10" ht="118.2" customHeight="1" x14ac:dyDescent="0.3">
      <c r="A46" s="86" t="s">
        <v>72</v>
      </c>
      <c r="B46" s="73"/>
      <c r="C46" s="73"/>
      <c r="D46" s="73"/>
      <c r="E46" s="73"/>
      <c r="F46" s="73"/>
      <c r="G46" s="73"/>
      <c r="H46" s="73"/>
      <c r="I46" s="73"/>
      <c r="J46" s="73"/>
    </row>
    <row r="49" spans="1:10" x14ac:dyDescent="0.3">
      <c r="A49" s="87" t="s">
        <v>73</v>
      </c>
      <c r="B49" s="88"/>
      <c r="C49" s="88"/>
      <c r="D49" s="88"/>
      <c r="E49" s="89" t="s">
        <v>122</v>
      </c>
      <c r="F49" s="73"/>
      <c r="G49" s="73"/>
      <c r="H49" s="73"/>
      <c r="I49" s="73"/>
      <c r="J49" s="73"/>
    </row>
    <row r="50" spans="1:10" x14ac:dyDescent="0.3">
      <c r="A50" s="28"/>
      <c r="B50" s="28"/>
      <c r="C50" s="28"/>
      <c r="D50" s="28"/>
    </row>
    <row r="51" spans="1:10" x14ac:dyDescent="0.3">
      <c r="A51" s="87" t="s">
        <v>74</v>
      </c>
      <c r="B51" s="88"/>
      <c r="C51" s="88"/>
      <c r="D51" s="88"/>
      <c r="E51" s="89"/>
      <c r="F51" s="73"/>
      <c r="G51" s="73"/>
      <c r="H51" s="73"/>
      <c r="I51" s="73"/>
      <c r="J51" s="73"/>
    </row>
    <row r="98" spans="1:1" ht="15.6" x14ac:dyDescent="0.3">
      <c r="A98" t="s">
        <v>75</v>
      </c>
    </row>
  </sheetData>
  <sheetProtection formatCells="0" formatColumns="0" formatRows="0"/>
  <mergeCells count="120">
    <mergeCell ref="A46:J46"/>
    <mergeCell ref="A49:D49"/>
    <mergeCell ref="E49:J49"/>
    <mergeCell ref="A51:D51"/>
    <mergeCell ref="E51:J51"/>
    <mergeCell ref="B42:G42"/>
    <mergeCell ref="H42:J42"/>
    <mergeCell ref="B43:G43"/>
    <mergeCell ref="H43:J43"/>
    <mergeCell ref="B44:G44"/>
    <mergeCell ref="H44:J44"/>
    <mergeCell ref="B39:G39"/>
    <mergeCell ref="H39:J39"/>
    <mergeCell ref="B40:G40"/>
    <mergeCell ref="H40:J40"/>
    <mergeCell ref="B41:G41"/>
    <mergeCell ref="H41:J41"/>
    <mergeCell ref="B36:G36"/>
    <mergeCell ref="H36:J36"/>
    <mergeCell ref="B37:G37"/>
    <mergeCell ref="H37:J37"/>
    <mergeCell ref="B38:G38"/>
    <mergeCell ref="H38:J38"/>
    <mergeCell ref="A31:J31"/>
    <mergeCell ref="B33:G33"/>
    <mergeCell ref="H33:J33"/>
    <mergeCell ref="B34:G34"/>
    <mergeCell ref="H34:J34"/>
    <mergeCell ref="B35:G35"/>
    <mergeCell ref="H35:J35"/>
    <mergeCell ref="A27:B27"/>
    <mergeCell ref="C27:E27"/>
    <mergeCell ref="F27:H27"/>
    <mergeCell ref="I27:J27"/>
    <mergeCell ref="A28:B28"/>
    <mergeCell ref="C28:E28"/>
    <mergeCell ref="F28:H28"/>
    <mergeCell ref="I28:J28"/>
    <mergeCell ref="A25:B25"/>
    <mergeCell ref="C25:E25"/>
    <mergeCell ref="F25:H25"/>
    <mergeCell ref="I25:J25"/>
    <mergeCell ref="A26:B26"/>
    <mergeCell ref="C26:E26"/>
    <mergeCell ref="F26:H26"/>
    <mergeCell ref="I26:J26"/>
    <mergeCell ref="A23:B23"/>
    <mergeCell ref="C23:E23"/>
    <mergeCell ref="F23:H23"/>
    <mergeCell ref="I23:J23"/>
    <mergeCell ref="A24:B24"/>
    <mergeCell ref="C24:E24"/>
    <mergeCell ref="F24:H24"/>
    <mergeCell ref="I24:J24"/>
    <mergeCell ref="A21:B21"/>
    <mergeCell ref="C21:E21"/>
    <mergeCell ref="F21:H21"/>
    <mergeCell ref="I21:J21"/>
    <mergeCell ref="A22:B22"/>
    <mergeCell ref="C22:E22"/>
    <mergeCell ref="F22:H22"/>
    <mergeCell ref="I22:J22"/>
    <mergeCell ref="A19:B19"/>
    <mergeCell ref="C19:E19"/>
    <mergeCell ref="F19:H19"/>
    <mergeCell ref="I19:J19"/>
    <mergeCell ref="A20:B20"/>
    <mergeCell ref="C20:E20"/>
    <mergeCell ref="F20:H20"/>
    <mergeCell ref="I20:J20"/>
    <mergeCell ref="A15:B15"/>
    <mergeCell ref="C15:E15"/>
    <mergeCell ref="F15:H15"/>
    <mergeCell ref="I15:J15"/>
    <mergeCell ref="A17:K17"/>
    <mergeCell ref="A18:B18"/>
    <mergeCell ref="C18:E18"/>
    <mergeCell ref="F18:H18"/>
    <mergeCell ref="I18:J18"/>
    <mergeCell ref="A13:B13"/>
    <mergeCell ref="C13:E13"/>
    <mergeCell ref="F13:H13"/>
    <mergeCell ref="I13:J13"/>
    <mergeCell ref="A14:B14"/>
    <mergeCell ref="C14:E14"/>
    <mergeCell ref="F14:H14"/>
    <mergeCell ref="I14:J14"/>
    <mergeCell ref="A11:B11"/>
    <mergeCell ref="C11:E11"/>
    <mergeCell ref="F11:H11"/>
    <mergeCell ref="I11:J11"/>
    <mergeCell ref="A12:B12"/>
    <mergeCell ref="C12:E12"/>
    <mergeCell ref="F12:H12"/>
    <mergeCell ref="I12:J12"/>
    <mergeCell ref="A9:B9"/>
    <mergeCell ref="C9:E9"/>
    <mergeCell ref="F9:H9"/>
    <mergeCell ref="I9:J9"/>
    <mergeCell ref="A10:B10"/>
    <mergeCell ref="C10:E10"/>
    <mergeCell ref="F10:H10"/>
    <mergeCell ref="I10:J10"/>
    <mergeCell ref="A7:B7"/>
    <mergeCell ref="C7:E7"/>
    <mergeCell ref="F7:H7"/>
    <mergeCell ref="I7:J7"/>
    <mergeCell ref="A8:B8"/>
    <mergeCell ref="C8:E8"/>
    <mergeCell ref="F8:H8"/>
    <mergeCell ref="I8:J8"/>
    <mergeCell ref="A2:K3"/>
    <mergeCell ref="A5:B5"/>
    <mergeCell ref="C5:E5"/>
    <mergeCell ref="F5:H5"/>
    <mergeCell ref="I5:J5"/>
    <mergeCell ref="A6:B6"/>
    <mergeCell ref="C6:E6"/>
    <mergeCell ref="F6:H6"/>
    <mergeCell ref="I6:J6"/>
  </mergeCells>
  <pageMargins left="0.7" right="0.7" top="0.75" bottom="0.75" header="0.3" footer="0.3"/>
  <ignoredErrors>
    <ignoredError sqref="A34:A38"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 ir TS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Akvilė Lodaitė</cp:lastModifiedBy>
  <dcterms:created xsi:type="dcterms:W3CDTF">2023-04-04T12:16:45Z</dcterms:created>
  <dcterms:modified xsi:type="dcterms:W3CDTF">2025-08-11T15:00:34Z</dcterms:modified>
</cp:coreProperties>
</file>