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mpower.dom\files\Fidelitas\10 Energetikos projektai\2 LITGRID\2020 m\330 kV OL Jurbarkas - Bitėnai\Pasiūlymas\paruostukai\"/>
    </mc:Choice>
  </mc:AlternateContent>
  <bookViews>
    <workbookView xWindow="-105" yWindow="-105" windowWidth="19425" windowHeight="10425" tabRatio="605"/>
  </bookViews>
  <sheets>
    <sheet name="Sheet2" sheetId="4"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2" i="4" l="1"/>
  <c r="G11" i="4" l="1"/>
  <c r="G10" i="4" l="1"/>
  <c r="G13" i="4"/>
  <c r="G9" i="4" l="1"/>
  <c r="G8" i="4"/>
  <c r="G6" i="4"/>
  <c r="G14" i="4" l="1"/>
  <c r="G16" i="4" l="1"/>
  <c r="G15" i="4" s="1"/>
</calcChain>
</file>

<file path=xl/sharedStrings.xml><?xml version="1.0" encoding="utf-8"?>
<sst xmlns="http://schemas.openxmlformats.org/spreadsheetml/2006/main" count="41" uniqueCount="36">
  <si>
    <t>Sutarties kainos detalizacija</t>
  </si>
  <si>
    <t>Eil. Nr.</t>
  </si>
  <si>
    <t>Darbų pavadinimas</t>
  </si>
  <si>
    <t>Mato vnt.</t>
  </si>
  <si>
    <t>Preliminarus minimalus kiekis</t>
  </si>
  <si>
    <t>Maksimalus kiekis</t>
  </si>
  <si>
    <t>Mato vnt. įkainis Eur be PVM</t>
  </si>
  <si>
    <t>Iš viso kaina Eur be PVM (maksimaliam kiekiui)</t>
  </si>
  <si>
    <t>I</t>
  </si>
  <si>
    <t>Etapas</t>
  </si>
  <si>
    <t>1.1</t>
  </si>
  <si>
    <t>Techninio projekto parengimas (įskaitant visus reikalingus derinimus, leidimus, reikiamų atramų ir laidų aukščio modeliavimą pagal pirkimo dokumentų reikalavimus ir statybą leidžiančio dokumento gavimas)</t>
  </si>
  <si>
    <t>kompl.</t>
  </si>
  <si>
    <t>II</t>
  </si>
  <si>
    <t>2.1</t>
  </si>
  <si>
    <t>Darbo projekto parengimas (įskaitant visus reikalingus derinimus, leidimus)</t>
  </si>
  <si>
    <t>2.2</t>
  </si>
  <si>
    <t>Oro linijos tarpinės atramos keitimas/montavimas (įskaitant visus reikalingus darbus, medžiagas ir įrangą nuo teritorijos paruošimo, pamatų montavimo iki paruošimo laidų tvirtinimui)</t>
  </si>
  <si>
    <t>vnt.</t>
  </si>
  <si>
    <t>2.3</t>
  </si>
  <si>
    <t>Oro linijos kampinės atramos keitimas/montavimas (įskaitant visus reikalingus darbus, medžiagas ir įrangą nuo teritorijos paruošimo, pamatų montavimo iki paruošimo laidų tvirtinimui)</t>
  </si>
  <si>
    <t>2.4</t>
  </si>
  <si>
    <t>Esamų atramų išrinkimas, sužymėjimas, sandėliavimas (įskaitant visus reikalingus darbus ir paslaugas susijusias su pirkimo dokumentuose nurodytų atramų išrinkimu, sužymėjimu, sandėliavimo organizavimu pagal pirkimo dokumentuose nurodytus reikalavimus)</t>
  </si>
  <si>
    <t>2.5</t>
  </si>
  <si>
    <t>Esamo ŽTŠK permontavimas (visi reikalingi darbai, medžiagos ir įranga ŽTŠK pilnam sumontavimui)</t>
  </si>
  <si>
    <t>2.6</t>
  </si>
  <si>
    <t>Oro linijos laidų (nurodytas kiekis 1 laido) montavimas (visi reikalingi darbai, medžiagos ir įranga oro linijos pilnam sumontavimui ir statyvos užbaigimo dokumento gavimas)</t>
  </si>
  <si>
    <t>km</t>
  </si>
  <si>
    <t>Viso kaina be PVM</t>
  </si>
  <si>
    <t>PVM</t>
  </si>
  <si>
    <t>Viso kaina su PVM</t>
  </si>
  <si>
    <t>Paaiškinimai:</t>
  </si>
  <si>
    <t>Teikiant pasiūlymą reikia užpildyti tik F stulpelyje - "Mato vnt. įkainis Eur be PVM" geltonai pažymėtus laukelius.Nurodoma 1 mato vieneto kaina.</t>
  </si>
  <si>
    <t>Pasiūlymo kaina paskaičiuojama maksimaliam darbų kiekiui, t.y. pagal projektavimo užduotyje nurodytas apimtis ir reikalavimus</t>
  </si>
  <si>
    <t>Į nurodytus įkainius turi būti įskaičiuoti visi tyrimai, darbų technologijų projektas, tinklų iškėlimas, kadastriniai matavimai, geodezinės nuotraukos, demontavimo, montavimo ir kiti darbai, medžiagos paslaugos ir kiti kaštai, būtini išpildyti perkamo objekto dokumentuose nurodytus reikalavimus bei darbų apimtis.</t>
  </si>
  <si>
    <t>"D" stulpelyje nurodyti minimalūs kiekiai yra preliminarūs. Šie kiekiai gali būti mažesni atsižvelgiant į Projektavimo užduoties 4.1.17 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</si>
</sst>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0"/>
      <name val="Arial"/>
      <family val="2"/>
      <charset val="186"/>
    </font>
    <font>
      <sz val="10"/>
      <name val="Arial"/>
      <family val="2"/>
      <charset val="186"/>
    </font>
    <font>
      <b/>
      <sz val="10"/>
      <name val="Arial"/>
      <family val="2"/>
      <charset val="186"/>
    </font>
    <font>
      <b/>
      <sz val="10"/>
      <color theme="1"/>
      <name val="Arial"/>
      <family val="2"/>
      <charset val="186"/>
    </font>
  </fonts>
  <fills count="5">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rgb="FFFFC000"/>
        <bgColor indexed="64"/>
      </patternFill>
    </fill>
  </fills>
  <borders count="34">
    <border>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applyNumberFormat="0" applyFont="0" applyFill="0" applyBorder="0" applyAlignment="0" applyProtection="0">
      <alignment vertical="top"/>
    </xf>
  </cellStyleXfs>
  <cellXfs count="57">
    <xf numFmtId="0" fontId="0" fillId="0" borderId="0" xfId="0" applyAlignment="1"/>
    <xf numFmtId="0" fontId="0" fillId="0" borderId="0" xfId="0" applyAlignment="1">
      <alignment horizontal="center"/>
    </xf>
    <xf numFmtId="0" fontId="0" fillId="0" borderId="0" xfId="0" applyAlignment="1">
      <alignment horizontal="center" vertical="center"/>
    </xf>
    <xf numFmtId="0" fontId="0" fillId="0" borderId="0" xfId="0" applyAlignment="1">
      <alignment horizontal="right"/>
    </xf>
    <xf numFmtId="0" fontId="2" fillId="2" borderId="18" xfId="0" applyFont="1" applyFill="1" applyBorder="1" applyAlignment="1" applyProtection="1">
      <alignment horizontal="right" wrapText="1"/>
    </xf>
    <xf numFmtId="0" fontId="2" fillId="2" borderId="12" xfId="0" applyFont="1" applyFill="1" applyBorder="1" applyAlignment="1" applyProtection="1">
      <alignment horizontal="left" vertical="center" wrapText="1"/>
    </xf>
    <xf numFmtId="0" fontId="2" fillId="2" borderId="13" xfId="0" applyFont="1" applyFill="1" applyBorder="1" applyAlignment="1" applyProtection="1">
      <alignment horizontal="center" vertical="center" wrapText="1"/>
    </xf>
    <xf numFmtId="4" fontId="2" fillId="2" borderId="13" xfId="0" applyNumberFormat="1" applyFont="1" applyFill="1" applyBorder="1" applyAlignment="1" applyProtection="1">
      <alignment horizontal="center" vertical="center" wrapText="1"/>
    </xf>
    <xf numFmtId="4" fontId="2" fillId="2" borderId="14" xfId="0" applyNumberFormat="1" applyFont="1" applyFill="1" applyBorder="1" applyAlignment="1" applyProtection="1">
      <alignment horizontal="center" vertical="center" wrapText="1"/>
    </xf>
    <xf numFmtId="49" fontId="0" fillId="2" borderId="19" xfId="0" applyNumberFormat="1" applyFont="1" applyFill="1" applyBorder="1" applyAlignment="1" applyProtection="1">
      <alignment horizontal="right"/>
    </xf>
    <xf numFmtId="0" fontId="0" fillId="2" borderId="4" xfId="0" applyFont="1" applyFill="1" applyBorder="1" applyAlignment="1" applyProtection="1">
      <alignment horizontal="left" vertical="center" wrapText="1"/>
    </xf>
    <xf numFmtId="0" fontId="0" fillId="2" borderId="5" xfId="0" applyFont="1" applyFill="1" applyBorder="1" applyAlignment="1" applyProtection="1">
      <alignment horizontal="center" vertical="center" wrapText="1"/>
    </xf>
    <xf numFmtId="0" fontId="1" fillId="2" borderId="5" xfId="0" applyFont="1" applyFill="1" applyBorder="1" applyAlignment="1" applyProtection="1">
      <alignment horizontal="center" vertical="center" wrapText="1"/>
    </xf>
    <xf numFmtId="4" fontId="1" fillId="2" borderId="6" xfId="0" applyNumberFormat="1" applyFont="1" applyFill="1" applyBorder="1" applyAlignment="1" applyProtection="1">
      <alignment horizontal="center" vertical="center"/>
    </xf>
    <xf numFmtId="49" fontId="0" fillId="2" borderId="5" xfId="0" applyNumberFormat="1" applyFont="1" applyFill="1" applyBorder="1" applyAlignment="1" applyProtection="1">
      <alignment horizontal="right"/>
    </xf>
    <xf numFmtId="0" fontId="0" fillId="2" borderId="5" xfId="0" applyFont="1" applyFill="1" applyBorder="1" applyAlignment="1" applyProtection="1">
      <alignment horizontal="left" vertical="center" wrapText="1"/>
    </xf>
    <xf numFmtId="0" fontId="0" fillId="2" borderId="5" xfId="0" applyFont="1" applyFill="1" applyBorder="1" applyAlignment="1" applyProtection="1">
      <alignment horizontal="right" wrapText="1"/>
    </xf>
    <xf numFmtId="4" fontId="1" fillId="2" borderId="5" xfId="0" applyNumberFormat="1" applyFont="1" applyFill="1" applyBorder="1" applyAlignment="1" applyProtection="1">
      <alignment horizontal="center" vertical="center"/>
    </xf>
    <xf numFmtId="4" fontId="2" fillId="2" borderId="3" xfId="0" applyNumberFormat="1" applyFont="1" applyFill="1" applyBorder="1" applyAlignment="1" applyProtection="1">
      <alignment horizontal="left" vertical="center" wrapText="1"/>
    </xf>
    <xf numFmtId="4" fontId="2" fillId="2" borderId="6" xfId="0" applyNumberFormat="1" applyFont="1" applyFill="1" applyBorder="1" applyAlignment="1" applyProtection="1">
      <alignment horizontal="left" vertical="center" wrapText="1"/>
    </xf>
    <xf numFmtId="2" fontId="2" fillId="2" borderId="11" xfId="0" applyNumberFormat="1" applyFont="1" applyFill="1" applyBorder="1" applyAlignment="1" applyProtection="1">
      <alignment horizontal="left" vertical="center" wrapText="1"/>
    </xf>
    <xf numFmtId="0" fontId="2" fillId="3" borderId="19" xfId="0" applyFont="1" applyFill="1" applyBorder="1" applyAlignment="1" applyProtection="1">
      <alignment horizontal="right"/>
    </xf>
    <xf numFmtId="0" fontId="2" fillId="3" borderId="4" xfId="0" applyFont="1" applyFill="1" applyBorder="1" applyAlignment="1" applyProtection="1">
      <alignment vertical="center"/>
    </xf>
    <xf numFmtId="0" fontId="2" fillId="3" borderId="5" xfId="0" applyFont="1" applyFill="1" applyBorder="1" applyAlignment="1" applyProtection="1">
      <alignment horizontal="center" vertical="center"/>
    </xf>
    <xf numFmtId="0" fontId="3" fillId="3" borderId="5" xfId="0" applyFont="1" applyFill="1" applyBorder="1" applyAlignment="1" applyProtection="1">
      <alignment horizontal="center" vertical="center"/>
    </xf>
    <xf numFmtId="0" fontId="3" fillId="3" borderId="6" xfId="0" applyFont="1" applyFill="1" applyBorder="1" applyAlignment="1" applyProtection="1">
      <alignment vertical="center"/>
    </xf>
    <xf numFmtId="0" fontId="2" fillId="3" borderId="24" xfId="0" applyFont="1" applyFill="1" applyBorder="1" applyAlignment="1" applyProtection="1">
      <alignment horizontal="right"/>
    </xf>
    <xf numFmtId="0" fontId="2" fillId="3" borderId="25" xfId="0" applyFont="1" applyFill="1" applyBorder="1" applyAlignment="1" applyProtection="1">
      <alignment vertical="center"/>
    </xf>
    <xf numFmtId="0" fontId="2" fillId="3" borderId="26" xfId="0" applyFont="1" applyFill="1" applyBorder="1" applyAlignment="1" applyProtection="1">
      <alignment horizontal="center" vertical="center"/>
    </xf>
    <xf numFmtId="0" fontId="3" fillId="3" borderId="26" xfId="0" applyFont="1" applyFill="1" applyBorder="1" applyAlignment="1" applyProtection="1">
      <alignment horizontal="center" vertical="center"/>
    </xf>
    <xf numFmtId="0" fontId="3" fillId="3" borderId="27" xfId="0" applyFont="1" applyFill="1" applyBorder="1" applyAlignment="1" applyProtection="1">
      <alignment vertical="center"/>
    </xf>
    <xf numFmtId="0" fontId="0" fillId="4" borderId="28" xfId="0" applyFill="1" applyBorder="1" applyAlignment="1">
      <alignment horizontal="right"/>
    </xf>
    <xf numFmtId="0" fontId="2" fillId="4" borderId="29" xfId="0" applyFont="1" applyFill="1" applyBorder="1" applyAlignment="1"/>
    <xf numFmtId="0" fontId="0" fillId="4" borderId="30" xfId="0" applyFill="1" applyBorder="1" applyAlignment="1">
      <alignment horizontal="right"/>
    </xf>
    <xf numFmtId="0" fontId="0" fillId="4" borderId="31" xfId="0" applyFill="1" applyBorder="1" applyAlignment="1">
      <alignment wrapText="1"/>
    </xf>
    <xf numFmtId="0" fontId="0" fillId="4" borderId="32" xfId="0" applyFill="1" applyBorder="1" applyAlignment="1">
      <alignment horizontal="right"/>
    </xf>
    <xf numFmtId="0" fontId="0" fillId="4" borderId="33" xfId="0" applyFill="1" applyBorder="1" applyAlignment="1">
      <alignment wrapText="1"/>
    </xf>
    <xf numFmtId="0" fontId="2" fillId="3" borderId="1" xfId="0" applyFont="1" applyFill="1" applyBorder="1" applyAlignment="1" applyProtection="1">
      <alignment horizontal="center" vertical="center" wrapText="1"/>
    </xf>
    <xf numFmtId="0" fontId="2" fillId="3" borderId="2" xfId="0" applyFont="1" applyFill="1" applyBorder="1" applyAlignment="1" applyProtection="1">
      <alignment horizontal="center" vertical="center" wrapText="1"/>
    </xf>
    <xf numFmtId="0" fontId="2" fillId="3" borderId="3" xfId="0" applyFont="1" applyFill="1" applyBorder="1" applyAlignment="1" applyProtection="1">
      <alignment horizontal="center" vertical="center" wrapText="1"/>
    </xf>
    <xf numFmtId="0" fontId="2" fillId="3" borderId="4" xfId="0" applyFont="1" applyFill="1" applyBorder="1" applyAlignment="1" applyProtection="1">
      <alignment horizontal="center" vertical="center" wrapText="1"/>
    </xf>
    <xf numFmtId="0" fontId="2" fillId="3" borderId="5" xfId="0" applyFont="1" applyFill="1" applyBorder="1" applyAlignment="1" applyProtection="1">
      <alignment horizontal="center" vertical="center" wrapText="1"/>
    </xf>
    <xf numFmtId="0" fontId="2" fillId="3" borderId="6" xfId="0" applyFont="1" applyFill="1" applyBorder="1" applyAlignment="1" applyProtection="1">
      <alignment horizontal="center" vertical="center" wrapText="1"/>
    </xf>
    <xf numFmtId="0" fontId="2" fillId="3" borderId="8" xfId="0" applyFont="1" applyFill="1" applyBorder="1" applyAlignment="1" applyProtection="1">
      <alignment horizontal="center" vertical="center" wrapText="1"/>
    </xf>
    <xf numFmtId="0" fontId="2" fillId="3" borderId="9" xfId="0" applyFont="1" applyFill="1" applyBorder="1" applyAlignment="1" applyProtection="1">
      <alignment horizontal="center" vertical="center" wrapText="1"/>
    </xf>
    <xf numFmtId="0" fontId="2" fillId="3" borderId="10" xfId="0" applyFont="1" applyFill="1" applyBorder="1" applyAlignment="1" applyProtection="1">
      <alignment horizontal="center" vertical="center" wrapText="1"/>
    </xf>
    <xf numFmtId="0" fontId="2" fillId="2" borderId="23" xfId="0" applyFont="1" applyFill="1" applyBorder="1" applyAlignment="1" applyProtection="1">
      <alignment horizontal="right" vertical="center" wrapText="1"/>
    </xf>
    <xf numFmtId="0" fontId="2" fillId="2" borderId="15" xfId="0" applyFont="1" applyFill="1" applyBorder="1" applyAlignment="1" applyProtection="1">
      <alignment horizontal="right" vertical="center" wrapText="1"/>
    </xf>
    <xf numFmtId="0" fontId="2" fillId="2" borderId="17" xfId="0" applyFont="1" applyFill="1" applyBorder="1" applyAlignment="1" applyProtection="1">
      <alignment horizontal="right" vertical="center" wrapText="1"/>
    </xf>
    <xf numFmtId="0" fontId="2" fillId="2" borderId="19" xfId="0" applyFont="1" applyFill="1" applyBorder="1" applyAlignment="1" applyProtection="1">
      <alignment horizontal="right" vertical="center" wrapText="1"/>
    </xf>
    <xf numFmtId="0" fontId="2" fillId="2" borderId="16" xfId="0" applyFont="1" applyFill="1" applyBorder="1" applyAlignment="1" applyProtection="1">
      <alignment horizontal="right" vertical="center" wrapText="1"/>
    </xf>
    <xf numFmtId="0" fontId="2" fillId="2" borderId="7" xfId="0" applyFont="1" applyFill="1" applyBorder="1" applyAlignment="1" applyProtection="1">
      <alignment horizontal="right" vertical="center" wrapText="1"/>
    </xf>
    <xf numFmtId="0" fontId="2" fillId="2" borderId="20" xfId="0" applyFont="1" applyFill="1" applyBorder="1" applyAlignment="1" applyProtection="1">
      <alignment horizontal="right" vertical="center" wrapText="1"/>
    </xf>
    <xf numFmtId="0" fontId="2" fillId="2" borderId="21" xfId="0" applyFont="1" applyFill="1" applyBorder="1" applyAlignment="1" applyProtection="1">
      <alignment horizontal="right" vertical="center" wrapText="1"/>
    </xf>
    <xf numFmtId="0" fontId="2" fillId="2" borderId="22" xfId="0" applyFont="1" applyFill="1" applyBorder="1" applyAlignment="1" applyProtection="1">
      <alignment horizontal="right" vertical="center" wrapText="1"/>
    </xf>
    <xf numFmtId="4" fontId="0" fillId="0" borderId="0" xfId="0" applyNumberFormat="1" applyAlignment="1"/>
    <xf numFmtId="4" fontId="1" fillId="4" borderId="6" xfId="0" applyNumberFormat="1" applyFont="1" applyFill="1" applyBorder="1" applyAlignment="1" applyProtection="1">
      <alignment horizontal="center" vertical="center"/>
    </xf>
  </cellXfs>
  <cellStyles count="1">
    <cellStyle name="Normal" xfId="0" builtinId="0"/>
  </cellStyles>
  <dxfs count="3">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FF9999"/>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tabSelected="1" workbookViewId="0">
      <selection activeCell="J11" sqref="J11"/>
    </sheetView>
  </sheetViews>
  <sheetFormatPr defaultRowHeight="12.75" x14ac:dyDescent="0.2"/>
  <cols>
    <col min="1" max="1" width="6.28515625" style="3" customWidth="1"/>
    <col min="2" max="2" width="81.42578125" customWidth="1"/>
    <col min="3" max="3" width="10.7109375" style="1" customWidth="1"/>
    <col min="4" max="4" width="12.85546875" style="1" customWidth="1"/>
    <col min="5" max="5" width="13.85546875" style="2" customWidth="1"/>
    <col min="6" max="7" width="18" customWidth="1"/>
    <col min="10" max="10" width="11.7109375" bestFit="1" customWidth="1"/>
  </cols>
  <sheetData>
    <row r="1" spans="1:10" x14ac:dyDescent="0.2">
      <c r="A1" s="37" t="s">
        <v>0</v>
      </c>
      <c r="B1" s="38"/>
      <c r="C1" s="38"/>
      <c r="D1" s="38"/>
      <c r="E1" s="38"/>
      <c r="F1" s="38"/>
      <c r="G1" s="39"/>
    </row>
    <row r="2" spans="1:10" x14ac:dyDescent="0.2">
      <c r="A2" s="40"/>
      <c r="B2" s="41"/>
      <c r="C2" s="41"/>
      <c r="D2" s="41"/>
      <c r="E2" s="41"/>
      <c r="F2" s="41"/>
      <c r="G2" s="42"/>
    </row>
    <row r="3" spans="1:10" ht="13.5" thickBot="1" x14ac:dyDescent="0.25">
      <c r="A3" s="43"/>
      <c r="B3" s="44"/>
      <c r="C3" s="44"/>
      <c r="D3" s="44"/>
      <c r="E3" s="44"/>
      <c r="F3" s="44"/>
      <c r="G3" s="45"/>
    </row>
    <row r="4" spans="1:10" ht="51" x14ac:dyDescent="0.2">
      <c r="A4" s="4" t="s">
        <v>1</v>
      </c>
      <c r="B4" s="5" t="s">
        <v>2</v>
      </c>
      <c r="C4" s="6" t="s">
        <v>3</v>
      </c>
      <c r="D4" s="6" t="s">
        <v>4</v>
      </c>
      <c r="E4" s="6" t="s">
        <v>5</v>
      </c>
      <c r="F4" s="7" t="s">
        <v>6</v>
      </c>
      <c r="G4" s="8" t="s">
        <v>7</v>
      </c>
    </row>
    <row r="5" spans="1:10" x14ac:dyDescent="0.2">
      <c r="A5" s="21" t="s">
        <v>8</v>
      </c>
      <c r="B5" s="22" t="s">
        <v>9</v>
      </c>
      <c r="C5" s="23"/>
      <c r="D5" s="23"/>
      <c r="E5" s="24"/>
      <c r="F5" s="24"/>
      <c r="G5" s="25"/>
    </row>
    <row r="6" spans="1:10" ht="38.25" x14ac:dyDescent="0.2">
      <c r="A6" s="9" t="s">
        <v>10</v>
      </c>
      <c r="B6" s="10" t="s">
        <v>11</v>
      </c>
      <c r="C6" s="11" t="s">
        <v>12</v>
      </c>
      <c r="D6" s="11">
        <v>1</v>
      </c>
      <c r="E6" s="12">
        <v>1</v>
      </c>
      <c r="F6" s="56">
        <v>1260000</v>
      </c>
      <c r="G6" s="13">
        <f>F6*E6</f>
        <v>1260000</v>
      </c>
    </row>
    <row r="7" spans="1:10" x14ac:dyDescent="0.2">
      <c r="A7" s="26" t="s">
        <v>13</v>
      </c>
      <c r="B7" s="27" t="s">
        <v>9</v>
      </c>
      <c r="C7" s="28"/>
      <c r="D7" s="28"/>
      <c r="E7" s="29"/>
      <c r="F7" s="29"/>
      <c r="G7" s="30"/>
    </row>
    <row r="8" spans="1:10" x14ac:dyDescent="0.2">
      <c r="A8" s="14" t="s">
        <v>14</v>
      </c>
      <c r="B8" s="15" t="s">
        <v>15</v>
      </c>
      <c r="C8" s="11" t="s">
        <v>12</v>
      </c>
      <c r="D8" s="11">
        <v>1</v>
      </c>
      <c r="E8" s="12">
        <v>1</v>
      </c>
      <c r="F8" s="56">
        <v>280000</v>
      </c>
      <c r="G8" s="17">
        <f>F8*E8</f>
        <v>280000</v>
      </c>
    </row>
    <row r="9" spans="1:10" ht="45.75" customHeight="1" x14ac:dyDescent="0.2">
      <c r="A9" s="16" t="s">
        <v>16</v>
      </c>
      <c r="B9" s="15" t="s">
        <v>17</v>
      </c>
      <c r="C9" s="11" t="s">
        <v>18</v>
      </c>
      <c r="D9" s="11">
        <v>85</v>
      </c>
      <c r="E9" s="11">
        <v>99</v>
      </c>
      <c r="F9" s="56">
        <v>39107</v>
      </c>
      <c r="G9" s="17">
        <f t="shared" ref="G9:G13" si="0">F9*E9</f>
        <v>3871593</v>
      </c>
    </row>
    <row r="10" spans="1:10" ht="41.25" customHeight="1" x14ac:dyDescent="0.2">
      <c r="A10" s="16" t="s">
        <v>19</v>
      </c>
      <c r="B10" s="15" t="s">
        <v>20</v>
      </c>
      <c r="C10" s="11" t="s">
        <v>18</v>
      </c>
      <c r="D10" s="11">
        <v>13</v>
      </c>
      <c r="E10" s="11">
        <v>16</v>
      </c>
      <c r="F10" s="56">
        <v>56700</v>
      </c>
      <c r="G10" s="17">
        <f t="shared" si="0"/>
        <v>907200</v>
      </c>
    </row>
    <row r="11" spans="1:10" ht="48.75" customHeight="1" x14ac:dyDescent="0.2">
      <c r="A11" s="16" t="s">
        <v>21</v>
      </c>
      <c r="B11" s="15" t="s">
        <v>22</v>
      </c>
      <c r="C11" s="11" t="s">
        <v>18</v>
      </c>
      <c r="D11" s="11">
        <v>28</v>
      </c>
      <c r="E11" s="11">
        <v>28</v>
      </c>
      <c r="F11" s="56">
        <v>12000</v>
      </c>
      <c r="G11" s="17">
        <f t="shared" si="0"/>
        <v>336000</v>
      </c>
    </row>
    <row r="12" spans="1:10" ht="27.75" customHeight="1" x14ac:dyDescent="0.2">
      <c r="A12" s="16" t="s">
        <v>23</v>
      </c>
      <c r="B12" s="15" t="s">
        <v>24</v>
      </c>
      <c r="C12" s="11" t="s">
        <v>12</v>
      </c>
      <c r="D12" s="11">
        <v>1</v>
      </c>
      <c r="E12" s="11">
        <v>1</v>
      </c>
      <c r="F12" s="56">
        <v>400050</v>
      </c>
      <c r="G12" s="17">
        <f t="shared" si="0"/>
        <v>400050</v>
      </c>
    </row>
    <row r="13" spans="1:10" ht="41.25" customHeight="1" x14ac:dyDescent="0.2">
      <c r="A13" s="16" t="s">
        <v>25</v>
      </c>
      <c r="B13" s="15" t="s">
        <v>26</v>
      </c>
      <c r="C13" s="11" t="s">
        <v>27</v>
      </c>
      <c r="D13" s="11">
        <v>454</v>
      </c>
      <c r="E13" s="11">
        <v>526</v>
      </c>
      <c r="F13" s="56">
        <v>10000</v>
      </c>
      <c r="G13" s="17">
        <f t="shared" si="0"/>
        <v>5260000</v>
      </c>
    </row>
    <row r="14" spans="1:10" ht="25.5" customHeight="1" x14ac:dyDescent="0.2">
      <c r="C14" s="46" t="s">
        <v>28</v>
      </c>
      <c r="D14" s="47"/>
      <c r="E14" s="47"/>
      <c r="F14" s="48"/>
      <c r="G14" s="18">
        <f>SUM(G6:G13)</f>
        <v>12314843</v>
      </c>
      <c r="J14" s="55"/>
    </row>
    <row r="15" spans="1:10" x14ac:dyDescent="0.2">
      <c r="C15" s="49" t="s">
        <v>29</v>
      </c>
      <c r="D15" s="50"/>
      <c r="E15" s="50"/>
      <c r="F15" s="51"/>
      <c r="G15" s="19">
        <f>G16-G14</f>
        <v>2586117.0299999993</v>
      </c>
    </row>
    <row r="16" spans="1:10" ht="25.5" customHeight="1" thickBot="1" x14ac:dyDescent="0.25">
      <c r="C16" s="52" t="s">
        <v>30</v>
      </c>
      <c r="D16" s="53"/>
      <c r="E16" s="53"/>
      <c r="F16" s="54"/>
      <c r="G16" s="20">
        <f>G14*1.21</f>
        <v>14900960.029999999</v>
      </c>
    </row>
    <row r="18" spans="1:2" x14ac:dyDescent="0.2">
      <c r="A18" s="31"/>
      <c r="B18" s="32" t="s">
        <v>31</v>
      </c>
    </row>
    <row r="19" spans="1:2" ht="25.5" x14ac:dyDescent="0.2">
      <c r="A19" s="33">
        <v>1</v>
      </c>
      <c r="B19" s="34" t="s">
        <v>32</v>
      </c>
    </row>
    <row r="20" spans="1:2" ht="25.5" x14ac:dyDescent="0.2">
      <c r="A20" s="33">
        <v>2</v>
      </c>
      <c r="B20" s="34" t="s">
        <v>33</v>
      </c>
    </row>
    <row r="21" spans="1:2" ht="56.25" customHeight="1" x14ac:dyDescent="0.2">
      <c r="A21" s="33">
        <v>3</v>
      </c>
      <c r="B21" s="34" t="s">
        <v>34</v>
      </c>
    </row>
    <row r="22" spans="1:2" ht="25.5" x14ac:dyDescent="0.2">
      <c r="A22" s="35">
        <v>4</v>
      </c>
      <c r="B22" s="36" t="s">
        <v>35</v>
      </c>
    </row>
  </sheetData>
  <mergeCells count="4">
    <mergeCell ref="A1:G3"/>
    <mergeCell ref="C14:F14"/>
    <mergeCell ref="C15:F15"/>
    <mergeCell ref="C16:F1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994FFD2568ACB745A3D63F901A0BA831" ma:contentTypeVersion="2" ma:contentTypeDescription="Kurkite naują dokumentą." ma:contentTypeScope="" ma:versionID="927b6865b0face6d0302f17bf75a5437">
  <xsd:schema xmlns:xsd="http://www.w3.org/2001/XMLSchema" xmlns:xs="http://www.w3.org/2001/XMLSchema" xmlns:p="http://schemas.microsoft.com/office/2006/metadata/properties" xmlns:ns2="741382fc-c186-44d7-a4f9-6d049ee4b721" targetNamespace="http://schemas.microsoft.com/office/2006/metadata/properties" ma:root="true" ma:fieldsID="d012f5ca15f6afbfd58680423693b62c" ns2:_="">
    <xsd:import namespace="741382fc-c186-44d7-a4f9-6d049ee4b721"/>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382fc-c186-44d7-a4f9-6d049ee4b7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DDE3A3C-3F8C-46C8-A487-A42FDECD96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1382fc-c186-44d7-a4f9-6d049ee4b7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1365E8-807B-4FCA-BDDF-BA593918BCC8}">
  <ds:schemaRefs>
    <ds:schemaRef ds:uri="http://schemas.microsoft.com/sharepoint/v3/contenttype/forms"/>
  </ds:schemaRefs>
</ds:datastoreItem>
</file>

<file path=customXml/itemProps3.xml><?xml version="1.0" encoding="utf-8"?>
<ds:datastoreItem xmlns:ds="http://schemas.openxmlformats.org/officeDocument/2006/customXml" ds:itemID="{0A423530-653B-4ED6-B0D4-4F6DE9FECD1D}">
  <ds:schemaRefs>
    <ds:schemaRef ds:uri="http://purl.org/dc/elements/1.1/"/>
    <ds:schemaRef ds:uri="741382fc-c186-44d7-a4f9-6d049ee4b721"/>
    <ds:schemaRef ds:uri="http://schemas.openxmlformats.org/package/2006/metadata/core-properties"/>
    <ds:schemaRef ds:uri="http://schemas.microsoft.com/office/2006/documentManagement/types"/>
    <ds:schemaRef ds:uri="http://purl.org/dc/terms/"/>
    <ds:schemaRef ds:uri="http://schemas.microsoft.com/office/2006/metadata/properties"/>
    <ds:schemaRef ds:uri="http://www.w3.org/XML/1998/namespace"/>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Manager/>
  <Company>UAB TIC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Konstantinas Krivaitis</dc:creator>
  <cp:keywords/>
  <dc:description/>
  <cp:lastModifiedBy>Čepurna Artūras</cp:lastModifiedBy>
  <cp:revision/>
  <dcterms:created xsi:type="dcterms:W3CDTF">2018-07-20T11:29:39Z</dcterms:created>
  <dcterms:modified xsi:type="dcterms:W3CDTF">2020-08-27T15:47:50Z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72f41c3-e13f-459e-b97d-f5bcb1a697c0_Enabled">
    <vt:lpwstr>True</vt:lpwstr>
  </property>
  <property fmtid="{D5CDD505-2E9C-101B-9397-08002B2CF9AE}" pid="3" name="MSIP_Label_c72f41c3-e13f-459e-b97d-f5bcb1a697c0_SiteId">
    <vt:lpwstr>ea88e983-d65a-47b3-adb4-3e1c6d2110d2</vt:lpwstr>
  </property>
  <property fmtid="{D5CDD505-2E9C-101B-9397-08002B2CF9AE}" pid="4" name="MSIP_Label_c72f41c3-e13f-459e-b97d-f5bcb1a697c0_Owner">
    <vt:lpwstr>Vaidas.Pilsudskis@eso.lt</vt:lpwstr>
  </property>
  <property fmtid="{D5CDD505-2E9C-101B-9397-08002B2CF9AE}" pid="5" name="MSIP_Label_c72f41c3-e13f-459e-b97d-f5bcb1a697c0_SetDate">
    <vt:lpwstr>2019-09-17T10:31:38.4204726Z</vt:lpwstr>
  </property>
  <property fmtid="{D5CDD505-2E9C-101B-9397-08002B2CF9AE}" pid="6" name="MSIP_Label_c72f41c3-e13f-459e-b97d-f5bcb1a697c0_Name">
    <vt:lpwstr>Vidaus naudojimo</vt:lpwstr>
  </property>
  <property fmtid="{D5CDD505-2E9C-101B-9397-08002B2CF9AE}" pid="7" name="MSIP_Label_c72f41c3-e13f-459e-b97d-f5bcb1a697c0_Application">
    <vt:lpwstr>Microsoft Azure Information Protection</vt:lpwstr>
  </property>
  <property fmtid="{D5CDD505-2E9C-101B-9397-08002B2CF9AE}" pid="8" name="MSIP_Label_c72f41c3-e13f-459e-b97d-f5bcb1a697c0_ActionId">
    <vt:lpwstr>320343dc-dde0-4020-b97c-a666d17a075a</vt:lpwstr>
  </property>
  <property fmtid="{D5CDD505-2E9C-101B-9397-08002B2CF9AE}" pid="9" name="MSIP_Label_c72f41c3-e13f-459e-b97d-f5bcb1a697c0_Extended_MSFT_Method">
    <vt:lpwstr>Automatic</vt:lpwstr>
  </property>
  <property fmtid="{D5CDD505-2E9C-101B-9397-08002B2CF9AE}" pid="10" name="MSIP_Label_39c4488a-2382-4e02-93af-ef5dabf4b71d_Enabled">
    <vt:lpwstr>True</vt:lpwstr>
  </property>
  <property fmtid="{D5CDD505-2E9C-101B-9397-08002B2CF9AE}" pid="11" name="MSIP_Label_39c4488a-2382-4e02-93af-ef5dabf4b71d_SiteId">
    <vt:lpwstr>ea88e983-d65a-47b3-adb4-3e1c6d2110d2</vt:lpwstr>
  </property>
  <property fmtid="{D5CDD505-2E9C-101B-9397-08002B2CF9AE}" pid="12" name="MSIP_Label_39c4488a-2382-4e02-93af-ef5dabf4b71d_Owner">
    <vt:lpwstr>Vaidas.Pilsudskis@eso.lt</vt:lpwstr>
  </property>
  <property fmtid="{D5CDD505-2E9C-101B-9397-08002B2CF9AE}" pid="13" name="MSIP_Label_39c4488a-2382-4e02-93af-ef5dabf4b71d_SetDate">
    <vt:lpwstr>2019-09-17T10:31:38.4204726Z</vt:lpwstr>
  </property>
  <property fmtid="{D5CDD505-2E9C-101B-9397-08002B2CF9AE}" pid="14" name="MSIP_Label_39c4488a-2382-4e02-93af-ef5dabf4b71d_Name">
    <vt:lpwstr>Vidaus naudojimo</vt:lpwstr>
  </property>
  <property fmtid="{D5CDD505-2E9C-101B-9397-08002B2CF9AE}" pid="15" name="MSIP_Label_39c4488a-2382-4e02-93af-ef5dabf4b71d_Application">
    <vt:lpwstr>Microsoft Azure Information Protection</vt:lpwstr>
  </property>
  <property fmtid="{D5CDD505-2E9C-101B-9397-08002B2CF9AE}" pid="16" name="MSIP_Label_39c4488a-2382-4e02-93af-ef5dabf4b71d_ActionId">
    <vt:lpwstr>320343dc-dde0-4020-b97c-a666d17a075a</vt:lpwstr>
  </property>
  <property fmtid="{D5CDD505-2E9C-101B-9397-08002B2CF9AE}" pid="17" name="MSIP_Label_39c4488a-2382-4e02-93af-ef5dabf4b71d_Parent">
    <vt:lpwstr>c72f41c3-e13f-459e-b97d-f5bcb1a697c0</vt:lpwstr>
  </property>
  <property fmtid="{D5CDD505-2E9C-101B-9397-08002B2CF9AE}" pid="18" name="MSIP_Label_39c4488a-2382-4e02-93af-ef5dabf4b71d_Extended_MSFT_Method">
    <vt:lpwstr>Automatic</vt:lpwstr>
  </property>
  <property fmtid="{D5CDD505-2E9C-101B-9397-08002B2CF9AE}" pid="19" name="Sensitivity">
    <vt:lpwstr>Vidaus naudojimo Vidaus naudojimo</vt:lpwstr>
  </property>
  <property fmtid="{D5CDD505-2E9C-101B-9397-08002B2CF9AE}" pid="20" name="ContentTypeId">
    <vt:lpwstr>0x010100994FFD2568ACB745A3D63F901A0BA831</vt:lpwstr>
  </property>
</Properties>
</file>