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ngle\Desktop\Sutartys 2024\Sutartys 2024\Kovas\2024 - 1061\"/>
    </mc:Choice>
  </mc:AlternateContent>
  <bookViews>
    <workbookView xWindow="0" yWindow="495" windowWidth="27705" windowHeight="15165"/>
  </bookViews>
  <sheets>
    <sheet name="Sheet1" sheetId="1" r:id="rId1"/>
    <sheet name="Sheet2" sheetId="2" r:id="rId2"/>
    <sheet name="Sheet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0" i="1"/>
  <c r="I20" i="1" s="1"/>
  <c r="H12" i="1"/>
  <c r="H9" i="1"/>
  <c r="I9" i="1" s="1"/>
  <c r="H10" i="1"/>
  <c r="I10" i="1" s="1"/>
  <c r="H8" i="1"/>
  <c r="I8" i="1" s="1"/>
  <c r="H7" i="1"/>
  <c r="I7" i="1" s="1"/>
  <c r="H5" i="1"/>
  <c r="I5" i="1" s="1"/>
  <c r="H6" i="1"/>
  <c r="I6" i="1" s="1"/>
  <c r="H4" i="1"/>
  <c r="I4"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l="1"/>
  <c r="I28" i="1" s="1"/>
  <c r="H27" i="1"/>
  <c r="I27" i="1" s="1"/>
  <c r="H26" i="1"/>
  <c r="I26" i="1" s="1"/>
  <c r="I25" i="1"/>
  <c r="H24" i="1"/>
  <c r="I24" i="1" s="1"/>
  <c r="H23" i="1"/>
  <c r="I23" i="1" s="1"/>
  <c r="H22" i="1"/>
  <c r="I22" i="1" s="1"/>
  <c r="H21" i="1"/>
  <c r="I21" i="1" s="1"/>
  <c r="H19" i="1"/>
  <c r="I19" i="1" s="1"/>
  <c r="H18" i="1"/>
  <c r="I18" i="1" s="1"/>
  <c r="H17" i="1"/>
  <c r="I17" i="1" s="1"/>
  <c r="H16" i="1"/>
  <c r="I16" i="1" s="1"/>
  <c r="H15" i="1"/>
  <c r="I15" i="1" s="1"/>
  <c r="H14" i="1"/>
  <c r="I14" i="1" s="1"/>
  <c r="H13" i="1"/>
  <c r="I13" i="1" s="1"/>
  <c r="I12" i="1"/>
  <c r="H11" i="1"/>
  <c r="I11" i="1" s="1"/>
</calcChain>
</file>

<file path=xl/sharedStrings.xml><?xml version="1.0" encoding="utf-8"?>
<sst xmlns="http://schemas.openxmlformats.org/spreadsheetml/2006/main" count="177" uniqueCount="126">
  <si>
    <t>1 rinkinys</t>
  </si>
  <si>
    <t>PVM tarifas</t>
  </si>
  <si>
    <t>Galimybė dalyvauti programoje tik vieną kartą metuose. Pateikiama dalyvaujančių programoje laboratorijų rezultatų statistinė analizė.</t>
  </si>
  <si>
    <t>Ne mažiau kaip 2 mėginiai vienam kartui. Galimybė mėginius užsisakyti ir dalyvauti programoje 1 kartą metuose. Turi būti pateikiama dalyvaujančių programoje laboratorijų rezultatų statistinė analizė.</t>
  </si>
  <si>
    <t>Tėkmės citometrijos metodas. Galimybė mėginius užsisakyti ir dalyvauti programoje 1 kartą metuose. Turi būti pateikiama dalyvaujančių programoje laboratorijų rezultatų statistinė analizė.</t>
  </si>
  <si>
    <t xml:space="preserve">Pirkimo dalies Nr. </t>
  </si>
  <si>
    <t>Specialieji reikalavimai</t>
  </si>
  <si>
    <t>Orientacinis poreikis</t>
  </si>
  <si>
    <t xml:space="preserve">Išorinė kokybės vertinimo programa: Klinikinės chemijos tyrimai </t>
  </si>
  <si>
    <t>Platus analizatorių, analičių (30 ir daugiau, tame tarpe baltymo, albumino, elektrolitų, geležies, fosforo, gliukozės, kepenų ir kasos fermentų (tame tarpe lipazės), laktatų, kreatinino, šlapalo, šlapimo r., cholesterolio, trigliceridų, osmoliališkumo ir kt. nustatymas), ir metodų spektras. Pagaminta žmogaus serumo pagrindu. Galimybė mėginius užsisakyti ir dalyvauti programoje 1 kartą metuose. Turi būti pateikiama dalyvaujančių programoje laboratorijų rezultatų statistinė analizė.</t>
  </si>
  <si>
    <t>Išorinė kokybės vertinimo programa: gliukozės, laktatų likvore nustatymas</t>
  </si>
  <si>
    <t>Platus analizatorių ir metodų spektras. Galimybė dalyvauti programoje tik vieną-du kartus metuose. Turi būti pateikiama dalyvaujančių programoje laboratorijų rezultatų statistinė analizė.</t>
  </si>
  <si>
    <t>Išorinė kokybės vertinimo programa: Amoniako nustatymas</t>
  </si>
  <si>
    <t>Išorinė kokybės vertinimo programa: Adrenokortikotropinio ir augimo hormonų nustatymas</t>
  </si>
  <si>
    <t>Galimybė dalyvauti programoje tik vieną-du kartus metuose. Turi būti pateikiama dalyvaujančių programoje laboratorijų rezultatų statistinė analizė.</t>
  </si>
  <si>
    <t>Išorinė kokybės vertinimo programa: Imunosupresantų koncentracijos tyrimai</t>
  </si>
  <si>
    <t>Pagaminta žmogaus biologinių skysčių pagrindu. Tinkama tirti  ciklosporino, sirolimo, takrolimo koncentracijas. Platus analizatorių spektras. Galimybė mėginius užsisakyti ir dalyvauti programoje 1 kartą metuose. Turi būti pateikiamaa dalyvaujančių programoje laboratorijų rezultatų statistinė analizė.</t>
  </si>
  <si>
    <t xml:space="preserve">Išorinė kokybės vertinimo programa: Imunoglobulino G poklasių (IgG1-4) tyrimai </t>
  </si>
  <si>
    <t>Pagaminta žmogaus serumo pagrindu. Platus analizatorių,  metodų (tame tarpe nefelometrinis, turbidimetrinis) spektras. Galimybė mėginius užsisakyti ir dalyvauti programoje 1 kartą metuose. Turi būti pateikiama dalyvaujančių programoje laboratorijų rezultatų statistinė analizė.</t>
  </si>
  <si>
    <t>Išorinė kokybės vertinimo programa: Miokardo pažeidimo žymenų ir mažos koncentracijos CRB nustatymas</t>
  </si>
  <si>
    <t>Analitės - ne mažiau kaip CK-MB, mioglobinas, troponinas I, mažos koncentracijos (didelio jautrumo) CRB. Platus analizatorių, ir metodų spektras. Galimybė mėginius užsisakyti ir dalyvauti programoje 1 kartą metuose. Turi būti pateikiama dalyvaujančių programoje laboratorijų rezultatų statistinė analizė.</t>
  </si>
  <si>
    <t>Išorinė kokybės vertinimo programa: Hemoglobino frakcijų (O2-Hb, Met-Hb. CO-Hb ir kt.)nustatymas</t>
  </si>
  <si>
    <t>Platus analizatorių ir metodų spektras, tame tarrpe tinkama tyrimui analizatoriais Rapidlab.  Galimybė mėginius užsisakyti ir dalyvauti programoje 1 kartą metuose. Turi būti pateikiama dalyvaujančių programoje laboratorijų rezultatų statistinė analizė.</t>
  </si>
  <si>
    <t>Išorinė kokybės vertinimo programa: Oligokloninių juostų serume ir likvore nustatymas</t>
  </si>
  <si>
    <t>Platus analizatorių ir metodų spektras.  Galimybė mėginius užsisakyti ir dalyvauti programoje 1 kartą metuose. Turi būti pateikiama dalyvaujančių programoje laboratorijų rezultatų statistinė analizė.</t>
  </si>
  <si>
    <t xml:space="preserve">Išorinė kokybės vertinimo programa: Kalprotektino ir kasos elastazės išmatose nustatymas </t>
  </si>
  <si>
    <t xml:space="preserve">Išorinė kokybės vertinimo programa:  Antikūnų prieš insuliną, antikūnų prieš GAD, antikūnų prieš tirozinfosfatazę nustatymas </t>
  </si>
  <si>
    <t>Platus analizatorių ir metodų (imunofermentiniai, RIA ir kt.) spektras. Galimybė mėginius užsisakyti ir dalyvauti programoje 1 kartą metuose.  Turi būti pateikiama dalyvaujančių programoje laboratorijų rezultatų statistinė analizė.</t>
  </si>
  <si>
    <t xml:space="preserve">Išorinė kokybės vertinimo programa:  Antikūnų prieš acetilcholino receptorius nustatymas </t>
  </si>
  <si>
    <t>Išorinė kokybės vertinimo programa: Homocisteino nustatymas</t>
  </si>
  <si>
    <t xml:space="preserve">Išorinė kokybės vertinimo programa: Nėščiųjų I ir II trimestro atrankiniai tyrimai </t>
  </si>
  <si>
    <t>Ne mažiau kaip AFP, HCG, PAPP-A, bHCG tyrimai.  Galimybė mėginius užsisakyti 1 kartą metuose. Pateikiama dalyvaujančių programoje laboratorijų rezultatų statistinė analizė.</t>
  </si>
  <si>
    <t>Išorinė kokybės vertinimo programa: Antikūnų prieš TTH receptorius, antikūnų prieš skydliaukės peroksidazę, antikūnų prieš tiroglobuliną nustatymas</t>
  </si>
  <si>
    <t>Pagaminti žmogaus serumo pagrindu. Platus analizatorių ir metodų spektras. Galimybė mėginius užsisakyti ir dalyvauti programoje 1 kartą metuose. Pateikiama dalyvaujančių programoje laboratorijų rezultatų statistinė analizė.</t>
  </si>
  <si>
    <t>Išorinė kokybės vertinimo programa: Paratiroidinio hormono, kalcitonino nustatymas</t>
  </si>
  <si>
    <t>Pagaminta žmogaus serumo pagrindu. Platus analizatorių ir metodų spektras. Galimybė mėginius užsisakyti ir dalyvauti programoje 1 kartą metuose. Pateikiama dalyvaujančių programoje laboratorijų rezultatų statistinė analizė.</t>
  </si>
  <si>
    <t>Išorinė kokybės vertinimo programa: Natriuretinio peptido BNP nustatymas</t>
  </si>
  <si>
    <t>Platus analizatorių ir metodų spektras.  Kiekybinis nustatymas. Skirta laboratoriniams analizatoriams (ne POCT). Galimybė mėginius užsisakyti ir dalyvauti programoje vieną-du  kartus metuose. Turi būti pateikiama dalyvaujančių programoje laboratorijų rezultatų statistinė analizė.</t>
  </si>
  <si>
    <t>Platus analizatorių ir metodų (tame tarpe imunofermentinis) spektras. Galimybė dalyvauti programoje tik vieną-du kartus metuose. Turi būti pateikiama dalyvaujančių programoje laboratorijų rezultatų statistinė analizė.</t>
  </si>
  <si>
    <t>Išorinė kokybės vertinimo programa: Vėžio žymens S100 nustatymas</t>
  </si>
  <si>
    <t>Platus analizatorių ir metodų  spektras. Galimybė dalyvauti programoje tik vieną-du kartus metuose. Turi būti pateikiama dalyvaujančių programoje laboratorijų rezultatų statistinė analizė.</t>
  </si>
  <si>
    <t>Išorinė kokybės vertinimo programa: 5-hidroksi-indolilacto rūgšties šlapime nustatymas</t>
  </si>
  <si>
    <t>Išorinė kokybės vertinimo programa: Prokalcitonino kiekybinis nustatymas</t>
  </si>
  <si>
    <t>Išorinė kokybės vertinimo programa: Anti-Miulerinio hormono nustatymas</t>
  </si>
  <si>
    <t>Išorinė kokybės vertinimo programa: Šlapimo nuosėdų mikroskopija.</t>
  </si>
  <si>
    <t>Virtuali mikroskopija.  Galimybė mėginius užsisakyti ir dalyvauti programoje 1 kartą metuose. Turi būti pateikiama dalyvaujančių programoje laboratorijų rezultatų statistinė analizė.</t>
  </si>
  <si>
    <t>Išorinė kokybės vertinimo programa: ABO grupės, RhD faktorius, Rh tipavimas, antikūnų skriningas ir tiesioginis antiglobulino tyrimas</t>
  </si>
  <si>
    <t>Vertinamas reakcijos stiprumas ir interpretacija.  Nemažiau kaip 2 mėginiai vienam kartui. Galimybė mėginius užsisakyti ir dalyvauti programoje 1 kartą metuose. Turi būti pateikiama dalyvaujančių programoje laboratorijų rezultatų statistinė analizė.</t>
  </si>
  <si>
    <t>Išorinė kokybės vertinimo programa: Leukocitų diferencinis skaičiavimas ir kraujo ląstelių morfologinis vertinimas</t>
  </si>
  <si>
    <t>2-3 kraujo tepinėlių virtuali mikroskopija.  Galimybė mėginius užsisakyti ir dalyvauti programoje 1 kartą metuose. Turi būti pateikiama dalyvaujančių programoje laboratorijų rezultatų statistinė analizė.</t>
  </si>
  <si>
    <t>Išorinė kokybės vertinimo programa: Leukocitų diferencinis skaičiavimas 5 dalių automatiniu analizatoriumi.</t>
  </si>
  <si>
    <t>Ne mažiau 2 mėginiai 1 kartui. Galimybė mėginius užsisakyti ir dalyvauti programoje 1 kartą metuose. Turi būti pateikiama dalyvaujančių programoje laboratorijų rezultatų statistinė analizė. Tinka analizatoriui  Coulter.</t>
  </si>
  <si>
    <t xml:space="preserve">Išorinė kokybės vertinimo programa: Protrombino laikas, ADTL, fibrinogenas, D-dimerai </t>
  </si>
  <si>
    <t xml:space="preserve">Išorinė kokybės vertinimo programa: Kraujodaros kamieninių ląstelių kiekio nustatymas (CD34+ Stem Cell Enumeration) </t>
  </si>
  <si>
    <t>Tėkmės citometrijos metodas. Ne mažiau kaip 2 kartus per metus. Ne mažiau kaip 2 mėginiai vienam kartui. Turi būti pateikiama dalyvaujančių programoje laboratorijų rezultatų statistinė analizė.</t>
  </si>
  <si>
    <t>Išorinė kokybės vertinimo programa: Paroksizminė naktinė hemoglobinurija</t>
  </si>
  <si>
    <t xml:space="preserve">Išorinė kokybės vertinimo programa: HLA antikūnų nustatymas (HLA specifiškumo nustatymas kietos fazės imuniniu metodu) </t>
  </si>
  <si>
    <t>Tinka sistemai Luminex. Galimybė mėginius užsisakyti ir dalyvauti programoje 1 kartą metuose. Turi būti pateikiama dalyvaujančių programoje laboratorijų rezultatų statistinė analizė.</t>
  </si>
  <si>
    <t>Išorinė kokybės vertinimo programa:  HLA kryžminės dermės mėginys (limfocitotoksiniu metodu) (HLA Crossmatching)</t>
  </si>
  <si>
    <t>Ne mažiau kaip 1 kartus per metus. Galimybė mėginius užsisakyti ir dalyvauti programoje 1 kartą metuose. Turi būti pateikiama dalyvaujančių programoje laboratorijų rezultatų statistinė analizė.</t>
  </si>
  <si>
    <t>Išorinė kokybės vertinimo programa: Krešumo faktoriai II, V, VII, X</t>
  </si>
  <si>
    <t>Išorinė kokybės vertinimo programa: Krešumo faktoriai IX, XI, XII, XIII</t>
  </si>
  <si>
    <t>Išorinė kokybės vertinimo programa: VIII faktorius, Willebrand faktorius</t>
  </si>
  <si>
    <t>Willebrand faktoriaus antigenas ir aktyvumas. Ne mažiau kaip 2 mėginiai vienam kartui. Galimybė mėginius užsisakyti ir dalyvauti programoje 1 kartą metuose. Turi būti pateikiama dalyvaujančių programoje laboratorijų rezultatų statistinė analizė.</t>
  </si>
  <si>
    <t>Išorinė kokybės vertinimo programa: Kraujas išmatose</t>
  </si>
  <si>
    <t>Hemoglobino nustatymas žmogaus išmatose  imunologinės chromatografijos analizės metodu. Ne mažiau kaip 2 mėginiai vienam kartui. Galimybė mėginius užsisakyti ir dalyvauti programoje 1 kartą metuose. Turi būti pateikiama dalyvaujančių programoje laboratorijų rezultatų statistinė analizė.</t>
  </si>
  <si>
    <t>Išorinė kokybės vertinimo programa: Parazitai kraujyje</t>
  </si>
  <si>
    <t>Maliarinio plazmodijaus ir kitų kraujo parazitų atrankiniai tyrimai ir identifikavimas. Ne mažiau kaip 2 metanolyje fiksuoti arba dažyti (May-Grünwald-Giemsa ar Giemsa būdu)  tepinėliai vianam kartui. Galimybė mėginius užsisakyti ir dalyvauti programoje 1 kartą metuose. Turi būti pateikiama dalyvaujančių programoje laboratorijų rezultatų statistinė analizė.</t>
  </si>
  <si>
    <t>Išorinė kokybės vertinimo programa:  Bendra bakteriologija</t>
  </si>
  <si>
    <t>Ne mažiau kaip 4 kultūros vienam kartui. Dažymas Gramo būdu, kultyvavimas, identifikavimas ir jautrumo antibiotikams nustatymas. Galimybė dalyvauti programoje tik vieną kartą metuose. Pateikiama dalyvaujančių programoje laboratorijų rezultatų statistinė analizė.</t>
  </si>
  <si>
    <t>Išorinė kokybės vertinimo programa: BK viruso DNR nustatymas</t>
  </si>
  <si>
    <t>Išorinė kokybės vertinimo programa: HIV antigeno p 24 ir specifinių antikūnų nustatymui</t>
  </si>
  <si>
    <t>Išorinė kokybės vertinimo programa: Antikūnai prieš Echinococcus spp.</t>
  </si>
  <si>
    <t>IgG klasės antikūnų pireš Echinococcus spp. nustatymas. Galimybė dalyvauti programoje tik vieną kartą metuose. Pateikiama dalyvaujančių programoje laboratorijų rezultatų statistinė analizė.</t>
  </si>
  <si>
    <t>Išorinė kokybės vertinimo programa: Kvantiferono tyrimas.</t>
  </si>
  <si>
    <t>Išorinė kokybės vertinimo programa: IgG antikūnų prieš SARS-CoV-2 virusą nustatymas ELISA metodu.</t>
  </si>
  <si>
    <t>Mato vienetas</t>
  </si>
  <si>
    <t>Paslauga</t>
  </si>
  <si>
    <t>7 priedas</t>
  </si>
  <si>
    <t>Kainų pasiūlymo lentelė</t>
  </si>
  <si>
    <t>Tiekėjas:</t>
  </si>
  <si>
    <t>Mato vieneto
kaina be PVM,
Eur</t>
  </si>
  <si>
    <t>Suma be PVM,
Eur</t>
  </si>
  <si>
    <t>Suma su PVM,
Eur</t>
  </si>
  <si>
    <t>Kodas 100</t>
  </si>
  <si>
    <t>Kodas 464</t>
  </si>
  <si>
    <t>Kodas 118</t>
  </si>
  <si>
    <t>Kodas 298</t>
  </si>
  <si>
    <t>Kodas 292</t>
  </si>
  <si>
    <t>Kodas 601</t>
  </si>
  <si>
    <t>Kodas 244</t>
  </si>
  <si>
    <t>Kodas 760 + 240</t>
  </si>
  <si>
    <t>Kodas 162</t>
  </si>
  <si>
    <t>Kodas 462</t>
  </si>
  <si>
    <t>Kodas 130</t>
  </si>
  <si>
    <t>Kodas 261</t>
  </si>
  <si>
    <t>Kodas 269</t>
  </si>
  <si>
    <t>Kodas 151</t>
  </si>
  <si>
    <t>Kodas 305 + 306</t>
  </si>
  <si>
    <t>Kodas 295</t>
  </si>
  <si>
    <t>Kodas 301</t>
  </si>
  <si>
    <t>Kodas 761</t>
  </si>
  <si>
    <t>Kodas 175</t>
  </si>
  <si>
    <t>Kodas 320</t>
  </si>
  <si>
    <t>Kodas 297</t>
  </si>
  <si>
    <t>Kodas 172</t>
  </si>
  <si>
    <t>Kodas 231</t>
  </si>
  <si>
    <t>Kodas 212</t>
  </si>
  <si>
    <t>Kodas 612 (912)</t>
  </si>
  <si>
    <t>Kodas 285</t>
  </si>
  <si>
    <t>Kodas 217</t>
  </si>
  <si>
    <t>Kodas 616</t>
  </si>
  <si>
    <t>Kodas 445</t>
  </si>
  <si>
    <t>Kodas 443</t>
  </si>
  <si>
    <t>Kodas 223</t>
  </si>
  <si>
    <t>Kodas 224</t>
  </si>
  <si>
    <t>Kodas 227</t>
  </si>
  <si>
    <t>Kodas 131</t>
  </si>
  <si>
    <t>Kodas 456</t>
  </si>
  <si>
    <t>Kodas 412</t>
  </si>
  <si>
    <t>Kodas 364</t>
  </si>
  <si>
    <t>Kodas 335+337</t>
  </si>
  <si>
    <t>Kodas 455</t>
  </si>
  <si>
    <t>Kodas 650</t>
  </si>
  <si>
    <t>Kodas 416</t>
  </si>
  <si>
    <t>UAB ,,Interautomatika"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</si>
</sst>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theme="1"/>
      <name val="Calibri"/>
      <family val="2"/>
      <charset val="186"/>
      <scheme val="minor"/>
    </font>
    <font>
      <sz val="10"/>
      <name val="Arial"/>
      <family val="2"/>
      <charset val="186"/>
    </font>
    <font>
      <sz val="10"/>
      <name val="Arial"/>
      <family val="2"/>
      <charset val="186"/>
    </font>
    <font>
      <sz val="11"/>
      <name val="Times New Roman"/>
      <family val="1"/>
      <charset val="186"/>
    </font>
    <font>
      <sz val="11"/>
      <color theme="1"/>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b/>
      <sz val="12"/>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1" fillId="0" borderId="0"/>
    <xf numFmtId="0" fontId="1" fillId="0" borderId="0"/>
    <xf numFmtId="0" fontId="1" fillId="0" borderId="0"/>
    <xf numFmtId="0" fontId="1" fillId="0" borderId="0"/>
  </cellStyleXfs>
  <cellXfs count="52">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wrapText="1"/>
    </xf>
    <xf numFmtId="0" fontId="3" fillId="0" borderId="0" xfId="0" applyFont="1"/>
    <xf numFmtId="0" fontId="9" fillId="0" borderId="0" xfId="0" applyFont="1"/>
    <xf numFmtId="0" fontId="9" fillId="0" borderId="0" xfId="2"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2" borderId="0" xfId="0" applyFont="1" applyFill="1" applyAlignment="1">
      <alignment horizontal="left" vertical="top"/>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justify" vertical="top"/>
    </xf>
    <xf numFmtId="2" fontId="3" fillId="3" borderId="1" xfId="0" applyNumberFormat="1" applyFont="1" applyFill="1" applyBorder="1" applyAlignment="1">
      <alignment horizontal="right" vertical="top"/>
    </xf>
    <xf numFmtId="9" fontId="3" fillId="3" borderId="1" xfId="0" applyNumberFormat="1" applyFont="1" applyFill="1" applyBorder="1" applyAlignment="1">
      <alignment horizontal="right" vertical="top"/>
    </xf>
    <xf numFmtId="164" fontId="3" fillId="3" borderId="2" xfId="0" applyNumberFormat="1" applyFont="1" applyFill="1" applyBorder="1" applyAlignment="1">
      <alignment horizontal="right" vertical="top"/>
    </xf>
    <xf numFmtId="14" fontId="6" fillId="3" borderId="0" xfId="0" applyNumberFormat="1" applyFont="1" applyFill="1" applyAlignment="1">
      <alignment horizontal="left" vertical="top" wrapText="1"/>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3" fillId="3" borderId="1" xfId="0" applyFont="1" applyFill="1" applyBorder="1" applyAlignment="1">
      <alignment horizontal="center" vertical="top"/>
    </xf>
    <xf numFmtId="0" fontId="3" fillId="3" borderId="1" xfId="6" applyFont="1" applyFill="1" applyBorder="1" applyAlignment="1">
      <alignment horizontal="left" vertical="top" wrapText="1"/>
    </xf>
    <xf numFmtId="0" fontId="3" fillId="3" borderId="1" xfId="6" applyFont="1" applyFill="1" applyBorder="1" applyAlignment="1">
      <alignment horizontal="justify" vertical="top"/>
    </xf>
    <xf numFmtId="14" fontId="5" fillId="3" borderId="0" xfId="0" applyNumberFormat="1" applyFont="1" applyFill="1" applyAlignment="1">
      <alignment horizontal="left" vertical="top" wrapText="1"/>
    </xf>
    <xf numFmtId="0" fontId="5" fillId="3" borderId="0" xfId="0" applyFont="1" applyFill="1" applyAlignment="1">
      <alignment horizontal="left" vertical="top"/>
    </xf>
    <xf numFmtId="0" fontId="5" fillId="3" borderId="0" xfId="0" applyFont="1" applyFill="1"/>
    <xf numFmtId="0" fontId="7" fillId="3" borderId="0" xfId="0" applyFont="1" applyFill="1" applyAlignment="1">
      <alignment horizontal="left" vertical="top" wrapText="1"/>
    </xf>
    <xf numFmtId="0" fontId="7" fillId="3" borderId="0" xfId="0" applyFont="1" applyFill="1" applyAlignment="1">
      <alignment horizontal="left" vertical="top"/>
    </xf>
    <xf numFmtId="0" fontId="3" fillId="3" borderId="1" xfId="4" applyFont="1" applyFill="1" applyBorder="1" applyAlignment="1">
      <alignment horizontal="left" vertical="top" wrapText="1"/>
    </xf>
    <xf numFmtId="0" fontId="3" fillId="3" borderId="1" xfId="4" applyFont="1" applyFill="1" applyBorder="1" applyAlignment="1">
      <alignment horizontal="justify" vertical="top"/>
    </xf>
    <xf numFmtId="0" fontId="5" fillId="3" borderId="0" xfId="0" applyFont="1" applyFill="1" applyAlignment="1">
      <alignment vertical="top"/>
    </xf>
    <xf numFmtId="0" fontId="3" fillId="3" borderId="1" xfId="0" applyFont="1" applyFill="1" applyBorder="1" applyAlignment="1">
      <alignment vertical="top" wrapText="1"/>
    </xf>
    <xf numFmtId="0" fontId="3" fillId="3" borderId="1" xfId="5" applyFont="1" applyFill="1" applyBorder="1" applyAlignment="1">
      <alignment vertical="top" wrapText="1"/>
    </xf>
    <xf numFmtId="2" fontId="4" fillId="3" borderId="1" xfId="0" applyNumberFormat="1" applyFont="1" applyFill="1" applyBorder="1" applyAlignment="1">
      <alignment horizontal="right" vertical="top"/>
    </xf>
    <xf numFmtId="0" fontId="3" fillId="3" borderId="1" xfId="6" applyFont="1" applyFill="1" applyBorder="1" applyAlignment="1">
      <alignment vertical="top" wrapText="1"/>
    </xf>
    <xf numFmtId="164" fontId="4" fillId="3" borderId="0" xfId="0" applyNumberFormat="1" applyFont="1" applyFill="1" applyAlignment="1">
      <alignment horizontal="left" vertical="top"/>
    </xf>
    <xf numFmtId="2" fontId="3" fillId="3" borderId="0" xfId="0" applyNumberFormat="1" applyFont="1" applyFill="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left" vertical="top"/>
    </xf>
    <xf numFmtId="2" fontId="3" fillId="3" borderId="1" xfId="0" applyNumberFormat="1" applyFont="1" applyFill="1" applyBorder="1" applyAlignment="1">
      <alignment horizontal="right"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justify" vertical="top"/>
    </xf>
    <xf numFmtId="0" fontId="3" fillId="3" borderId="4" xfId="0" applyFont="1" applyFill="1" applyBorder="1" applyAlignment="1">
      <alignment horizontal="center" vertical="top" wrapText="1"/>
    </xf>
    <xf numFmtId="0" fontId="4" fillId="3" borderId="0" xfId="0" applyFont="1" applyFill="1" applyAlignment="1">
      <alignment horizontal="center" vertical="top"/>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xf>
    <xf numFmtId="4" fontId="3" fillId="3" borderId="1" xfId="0" applyNumberFormat="1" applyFont="1" applyFill="1" applyBorder="1" applyAlignment="1">
      <alignment horizontal="right" vertical="top"/>
    </xf>
  </cellXfs>
  <cellStyles count="7">
    <cellStyle name="Normal" xfId="0" builtinId="0"/>
    <cellStyle name="Normal 2" xfId="1"/>
    <cellStyle name="Normal 3" xfId="3"/>
    <cellStyle name="Normal 5" xfId="4"/>
    <cellStyle name="Normal 6" xfId="5"/>
    <cellStyle name="Normal 7" xfId="6"/>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abSelected="1" topLeftCell="A39" zoomScale="75" zoomScaleNormal="75" workbookViewId="0">
      <selection activeCell="A44" sqref="A44:XFD44"/>
    </sheetView>
  </sheetViews>
  <sheetFormatPr defaultColWidth="9.140625" defaultRowHeight="15" x14ac:dyDescent="0.25"/>
  <cols>
    <col min="1" max="1" width="9.28515625" style="1" customWidth="1"/>
    <col min="2" max="2" width="30" style="2" customWidth="1"/>
    <col min="3" max="3" width="49.42578125" style="2" customWidth="1"/>
    <col min="4" max="4" width="14.85546875" style="6" customWidth="1"/>
    <col min="5" max="5" width="15.42578125" style="2" customWidth="1"/>
    <col min="6" max="6" width="13.140625" style="2" customWidth="1"/>
    <col min="7" max="7" width="7.85546875" style="2" customWidth="1"/>
    <col min="8" max="8" width="11.7109375" style="2" customWidth="1"/>
    <col min="9" max="9" width="13.85546875" style="2" customWidth="1"/>
    <col min="10" max="16384" width="9.140625" style="2"/>
  </cols>
  <sheetData>
    <row r="1" spans="1:11" x14ac:dyDescent="0.25">
      <c r="H1" s="2" t="s">
        <v>78</v>
      </c>
    </row>
    <row r="2" spans="1:11" s="5" customFormat="1" ht="15.75" x14ac:dyDescent="0.25">
      <c r="A2" s="10"/>
      <c r="B2" s="11" t="s">
        <v>79</v>
      </c>
      <c r="C2" s="11"/>
      <c r="D2" s="12"/>
      <c r="E2" s="13"/>
      <c r="F2" s="11"/>
      <c r="G2" s="11"/>
      <c r="H2" s="11" t="s">
        <v>80</v>
      </c>
      <c r="I2" s="11" t="s">
        <v>125</v>
      </c>
    </row>
    <row r="3" spans="1:11" ht="60" x14ac:dyDescent="0.25">
      <c r="A3" s="14" t="s">
        <v>5</v>
      </c>
      <c r="B3" s="14" t="s">
        <v>77</v>
      </c>
      <c r="C3" s="14" t="s">
        <v>6</v>
      </c>
      <c r="D3" s="14" t="s">
        <v>76</v>
      </c>
      <c r="E3" s="14" t="s">
        <v>7</v>
      </c>
      <c r="F3" s="15" t="s">
        <v>81</v>
      </c>
      <c r="G3" s="14" t="s">
        <v>1</v>
      </c>
      <c r="H3" s="14" t="s">
        <v>82</v>
      </c>
      <c r="I3" s="14" t="s">
        <v>83</v>
      </c>
    </row>
    <row r="4" spans="1:11" s="24" customFormat="1" ht="167.25" customHeight="1" x14ac:dyDescent="0.25">
      <c r="A4" s="16">
        <v>1</v>
      </c>
      <c r="B4" s="17" t="s">
        <v>8</v>
      </c>
      <c r="C4" s="18" t="s">
        <v>9</v>
      </c>
      <c r="D4" s="16" t="s">
        <v>0</v>
      </c>
      <c r="E4" s="16">
        <v>4</v>
      </c>
      <c r="F4" s="19">
        <v>89</v>
      </c>
      <c r="G4" s="20">
        <v>0.21</v>
      </c>
      <c r="H4" s="19">
        <f>F4*E4</f>
        <v>356</v>
      </c>
      <c r="I4" s="21">
        <f>H4*1.21</f>
        <v>430.76</v>
      </c>
      <c r="J4" s="22"/>
      <c r="K4" s="23" t="s">
        <v>84</v>
      </c>
    </row>
    <row r="5" spans="1:11" s="24" customFormat="1" ht="68.25" customHeight="1" x14ac:dyDescent="0.25">
      <c r="A5" s="25">
        <v>2</v>
      </c>
      <c r="B5" s="26" t="s">
        <v>10</v>
      </c>
      <c r="C5" s="27" t="s">
        <v>11</v>
      </c>
      <c r="D5" s="16" t="s">
        <v>0</v>
      </c>
      <c r="E5" s="16">
        <v>4</v>
      </c>
      <c r="F5" s="19">
        <v>84</v>
      </c>
      <c r="G5" s="20">
        <v>0.21</v>
      </c>
      <c r="H5" s="19">
        <f t="shared" ref="H5:H6" si="0">F5*E5</f>
        <v>336</v>
      </c>
      <c r="I5" s="21">
        <f t="shared" ref="I5:I6" si="1">H5*1.21</f>
        <v>406.56</v>
      </c>
      <c r="J5" s="22"/>
      <c r="K5" s="23" t="s">
        <v>85</v>
      </c>
    </row>
    <row r="6" spans="1:11" s="29" customFormat="1" ht="60" x14ac:dyDescent="0.25">
      <c r="A6" s="16">
        <v>3</v>
      </c>
      <c r="B6" s="26" t="s">
        <v>12</v>
      </c>
      <c r="C6" s="27" t="s">
        <v>11</v>
      </c>
      <c r="D6" s="16" t="s">
        <v>0</v>
      </c>
      <c r="E6" s="16">
        <v>4</v>
      </c>
      <c r="F6" s="19">
        <v>79</v>
      </c>
      <c r="G6" s="20">
        <v>0.21</v>
      </c>
      <c r="H6" s="19">
        <f t="shared" si="0"/>
        <v>316</v>
      </c>
      <c r="I6" s="21">
        <f t="shared" si="1"/>
        <v>382.36</v>
      </c>
      <c r="J6" s="28"/>
      <c r="K6" s="24" t="s">
        <v>86</v>
      </c>
    </row>
    <row r="7" spans="1:11" s="24" customFormat="1" ht="45" x14ac:dyDescent="0.25">
      <c r="A7" s="25">
        <v>6</v>
      </c>
      <c r="B7" s="26" t="s">
        <v>13</v>
      </c>
      <c r="C7" s="27" t="s">
        <v>14</v>
      </c>
      <c r="D7" s="16" t="s">
        <v>0</v>
      </c>
      <c r="E7" s="16">
        <v>4</v>
      </c>
      <c r="F7" s="19">
        <v>82</v>
      </c>
      <c r="G7" s="20">
        <v>0.21</v>
      </c>
      <c r="H7" s="19">
        <f>F7*E7</f>
        <v>328</v>
      </c>
      <c r="I7" s="21">
        <f>H7*1.21</f>
        <v>396.88</v>
      </c>
      <c r="J7" s="22"/>
      <c r="K7" s="23" t="s">
        <v>87</v>
      </c>
    </row>
    <row r="8" spans="1:11" s="30" customFormat="1" ht="90" x14ac:dyDescent="0.25">
      <c r="A8" s="25">
        <v>10</v>
      </c>
      <c r="B8" s="17" t="s">
        <v>15</v>
      </c>
      <c r="C8" s="18" t="s">
        <v>16</v>
      </c>
      <c r="D8" s="16" t="s">
        <v>0</v>
      </c>
      <c r="E8" s="16">
        <v>4</v>
      </c>
      <c r="F8" s="19">
        <v>108</v>
      </c>
      <c r="G8" s="20">
        <v>0.21</v>
      </c>
      <c r="H8" s="19">
        <f>F8*E8</f>
        <v>432</v>
      </c>
      <c r="I8" s="21">
        <f t="shared" ref="I8:I11" si="2">H8*1.21</f>
        <v>522.72</v>
      </c>
      <c r="K8" s="30" t="s">
        <v>89</v>
      </c>
    </row>
    <row r="9" spans="1:11" s="30" customFormat="1" ht="102.75" customHeight="1" x14ac:dyDescent="0.25">
      <c r="A9" s="16">
        <v>13</v>
      </c>
      <c r="B9" s="17" t="s">
        <v>17</v>
      </c>
      <c r="C9" s="18" t="s">
        <v>18</v>
      </c>
      <c r="D9" s="16" t="s">
        <v>0</v>
      </c>
      <c r="E9" s="16">
        <v>4</v>
      </c>
      <c r="F9" s="19">
        <v>73</v>
      </c>
      <c r="G9" s="20">
        <v>0.21</v>
      </c>
      <c r="H9" s="19">
        <f>F9*E9</f>
        <v>292</v>
      </c>
      <c r="I9" s="21">
        <f t="shared" si="2"/>
        <v>353.32</v>
      </c>
      <c r="K9" s="30" t="s">
        <v>90</v>
      </c>
    </row>
    <row r="10" spans="1:11" s="30" customFormat="1" ht="112.5" customHeight="1" x14ac:dyDescent="0.25">
      <c r="A10" s="25">
        <v>14</v>
      </c>
      <c r="B10" s="17" t="s">
        <v>19</v>
      </c>
      <c r="C10" s="18" t="s">
        <v>20</v>
      </c>
      <c r="D10" s="16" t="s">
        <v>0</v>
      </c>
      <c r="E10" s="16">
        <v>4</v>
      </c>
      <c r="F10" s="19">
        <v>119</v>
      </c>
      <c r="G10" s="20">
        <v>0.21</v>
      </c>
      <c r="H10" s="19">
        <f t="shared" ref="H10" si="3">F10*E10</f>
        <v>476</v>
      </c>
      <c r="I10" s="21">
        <f t="shared" si="2"/>
        <v>575.96</v>
      </c>
      <c r="K10" s="30" t="s">
        <v>91</v>
      </c>
    </row>
    <row r="11" spans="1:11" s="30" customFormat="1" ht="75" x14ac:dyDescent="0.25">
      <c r="A11" s="25">
        <v>16</v>
      </c>
      <c r="B11" s="17" t="s">
        <v>21</v>
      </c>
      <c r="C11" s="18" t="s">
        <v>22</v>
      </c>
      <c r="D11" s="16" t="s">
        <v>0</v>
      </c>
      <c r="E11" s="16">
        <v>4</v>
      </c>
      <c r="F11" s="19">
        <v>64</v>
      </c>
      <c r="G11" s="20">
        <v>0.21</v>
      </c>
      <c r="H11" s="19">
        <f t="shared" ref="H11:H18" si="4">F11*E11</f>
        <v>256</v>
      </c>
      <c r="I11" s="21">
        <f t="shared" si="2"/>
        <v>309.76</v>
      </c>
      <c r="K11" s="30" t="s">
        <v>92</v>
      </c>
    </row>
    <row r="12" spans="1:11" s="30" customFormat="1" ht="60" x14ac:dyDescent="0.25">
      <c r="A12" s="25">
        <v>18</v>
      </c>
      <c r="B12" s="26" t="s">
        <v>23</v>
      </c>
      <c r="C12" s="27" t="s">
        <v>24</v>
      </c>
      <c r="D12" s="16" t="s">
        <v>0</v>
      </c>
      <c r="E12" s="16">
        <v>4</v>
      </c>
      <c r="F12" s="19">
        <v>108</v>
      </c>
      <c r="G12" s="20">
        <v>0.21</v>
      </c>
      <c r="H12" s="19">
        <f>F12*E12</f>
        <v>432</v>
      </c>
      <c r="I12" s="21">
        <f t="shared" ref="I12:I18" si="5">H12*1.21</f>
        <v>522.72</v>
      </c>
      <c r="K12" s="30" t="s">
        <v>93</v>
      </c>
    </row>
    <row r="13" spans="1:11" s="30" customFormat="1" ht="60" x14ac:dyDescent="0.25">
      <c r="A13" s="16">
        <v>19</v>
      </c>
      <c r="B13" s="26" t="s">
        <v>25</v>
      </c>
      <c r="C13" s="27" t="s">
        <v>24</v>
      </c>
      <c r="D13" s="16" t="s">
        <v>0</v>
      </c>
      <c r="E13" s="16">
        <v>4</v>
      </c>
      <c r="F13" s="19">
        <v>86</v>
      </c>
      <c r="G13" s="20">
        <v>0.21</v>
      </c>
      <c r="H13" s="19">
        <f t="shared" si="4"/>
        <v>344</v>
      </c>
      <c r="I13" s="21">
        <f t="shared" si="5"/>
        <v>416.24</v>
      </c>
      <c r="K13" s="30" t="s">
        <v>94</v>
      </c>
    </row>
    <row r="14" spans="1:11" s="30" customFormat="1" ht="75" x14ac:dyDescent="0.25">
      <c r="A14" s="25">
        <v>20</v>
      </c>
      <c r="B14" s="26" t="s">
        <v>26</v>
      </c>
      <c r="C14" s="27" t="s">
        <v>27</v>
      </c>
      <c r="D14" s="16" t="s">
        <v>0</v>
      </c>
      <c r="E14" s="16">
        <v>3</v>
      </c>
      <c r="F14" s="19">
        <v>159</v>
      </c>
      <c r="G14" s="20">
        <v>0.21</v>
      </c>
      <c r="H14" s="19">
        <f t="shared" si="4"/>
        <v>477</v>
      </c>
      <c r="I14" s="21">
        <f t="shared" si="5"/>
        <v>577.16999999999996</v>
      </c>
      <c r="K14" s="30" t="s">
        <v>95</v>
      </c>
    </row>
    <row r="15" spans="1:11" s="30" customFormat="1" ht="75" x14ac:dyDescent="0.25">
      <c r="A15" s="16">
        <v>21</v>
      </c>
      <c r="B15" s="26" t="s">
        <v>28</v>
      </c>
      <c r="C15" s="27" t="s">
        <v>27</v>
      </c>
      <c r="D15" s="16" t="s">
        <v>0</v>
      </c>
      <c r="E15" s="16">
        <v>3</v>
      </c>
      <c r="F15" s="19">
        <v>82</v>
      </c>
      <c r="G15" s="20">
        <v>0.21</v>
      </c>
      <c r="H15" s="19">
        <f t="shared" si="4"/>
        <v>246</v>
      </c>
      <c r="I15" s="21">
        <f t="shared" si="5"/>
        <v>297.65999999999997</v>
      </c>
      <c r="K15" s="30" t="s">
        <v>96</v>
      </c>
    </row>
    <row r="16" spans="1:11" s="32" customFormat="1" ht="60" x14ac:dyDescent="0.25">
      <c r="A16" s="25">
        <v>22</v>
      </c>
      <c r="B16" s="26" t="s">
        <v>29</v>
      </c>
      <c r="C16" s="27" t="s">
        <v>24</v>
      </c>
      <c r="D16" s="16" t="s">
        <v>0</v>
      </c>
      <c r="E16" s="16">
        <v>4</v>
      </c>
      <c r="F16" s="19">
        <v>80</v>
      </c>
      <c r="G16" s="20">
        <v>0.21</v>
      </c>
      <c r="H16" s="19">
        <f t="shared" si="4"/>
        <v>320</v>
      </c>
      <c r="I16" s="21">
        <f t="shared" si="5"/>
        <v>387.2</v>
      </c>
      <c r="J16" s="31"/>
      <c r="K16" s="32" t="s">
        <v>97</v>
      </c>
    </row>
    <row r="17" spans="1:14" s="29" customFormat="1" ht="60" x14ac:dyDescent="0.25">
      <c r="A17" s="25">
        <v>26</v>
      </c>
      <c r="B17" s="17" t="s">
        <v>30</v>
      </c>
      <c r="C17" s="18" t="s">
        <v>31</v>
      </c>
      <c r="D17" s="16" t="s">
        <v>0</v>
      </c>
      <c r="E17" s="16">
        <v>4</v>
      </c>
      <c r="F17" s="19">
        <v>234</v>
      </c>
      <c r="G17" s="20">
        <v>0.21</v>
      </c>
      <c r="H17" s="19">
        <f t="shared" si="4"/>
        <v>936</v>
      </c>
      <c r="I17" s="21">
        <f t="shared" si="5"/>
        <v>1132.56</v>
      </c>
      <c r="K17" s="29" t="s">
        <v>98</v>
      </c>
    </row>
    <row r="18" spans="1:14" s="29" customFormat="1" ht="75" x14ac:dyDescent="0.25">
      <c r="A18" s="16">
        <v>27</v>
      </c>
      <c r="B18" s="33" t="s">
        <v>32</v>
      </c>
      <c r="C18" s="34" t="s">
        <v>33</v>
      </c>
      <c r="D18" s="16" t="s">
        <v>0</v>
      </c>
      <c r="E18" s="16">
        <v>4</v>
      </c>
      <c r="F18" s="19">
        <v>102</v>
      </c>
      <c r="G18" s="20">
        <v>0.21</v>
      </c>
      <c r="H18" s="19">
        <f t="shared" si="4"/>
        <v>408</v>
      </c>
      <c r="I18" s="21">
        <f t="shared" si="5"/>
        <v>493.68</v>
      </c>
      <c r="J18" s="24"/>
      <c r="K18" s="29" t="s">
        <v>99</v>
      </c>
    </row>
    <row r="19" spans="1:14" s="35" customFormat="1" ht="75" x14ac:dyDescent="0.25">
      <c r="A19" s="16">
        <v>31</v>
      </c>
      <c r="B19" s="17" t="s">
        <v>34</v>
      </c>
      <c r="C19" s="18" t="s">
        <v>35</v>
      </c>
      <c r="D19" s="16" t="s">
        <v>0</v>
      </c>
      <c r="E19" s="25">
        <v>4</v>
      </c>
      <c r="F19" s="19">
        <v>82</v>
      </c>
      <c r="G19" s="20">
        <v>0.21</v>
      </c>
      <c r="H19" s="19">
        <f>F19*E19</f>
        <v>328</v>
      </c>
      <c r="I19" s="21">
        <f>H19*1.21</f>
        <v>396.88</v>
      </c>
      <c r="J19" s="24"/>
      <c r="K19" s="24" t="s">
        <v>100</v>
      </c>
    </row>
    <row r="20" spans="1:14" s="35" customFormat="1" ht="90" x14ac:dyDescent="0.25">
      <c r="A20" s="16">
        <v>35</v>
      </c>
      <c r="B20" s="36" t="s">
        <v>36</v>
      </c>
      <c r="C20" s="37" t="s">
        <v>37</v>
      </c>
      <c r="D20" s="16" t="s">
        <v>0</v>
      </c>
      <c r="E20" s="25">
        <v>4</v>
      </c>
      <c r="F20" s="38">
        <v>65</v>
      </c>
      <c r="G20" s="20">
        <v>0.21</v>
      </c>
      <c r="H20" s="19">
        <f>F20*E20</f>
        <v>260</v>
      </c>
      <c r="I20" s="21">
        <f>H20*1.21</f>
        <v>314.59999999999997</v>
      </c>
      <c r="J20" s="24"/>
      <c r="K20" s="24" t="s">
        <v>101</v>
      </c>
    </row>
    <row r="21" spans="1:14" s="30" customFormat="1" ht="60" x14ac:dyDescent="0.25">
      <c r="A21" s="16">
        <v>37</v>
      </c>
      <c r="B21" s="36" t="s">
        <v>39</v>
      </c>
      <c r="C21" s="39" t="s">
        <v>40</v>
      </c>
      <c r="D21" s="16" t="s">
        <v>0</v>
      </c>
      <c r="E21" s="25">
        <v>4</v>
      </c>
      <c r="F21" s="38">
        <v>118</v>
      </c>
      <c r="G21" s="20">
        <v>0.21</v>
      </c>
      <c r="H21" s="19">
        <f t="shared" ref="H21:H24" si="6">F21*E21</f>
        <v>472</v>
      </c>
      <c r="I21" s="21">
        <f t="shared" ref="I21:I23" si="7">H21*1.21</f>
        <v>571.12</v>
      </c>
      <c r="K21" s="30" t="s">
        <v>88</v>
      </c>
    </row>
    <row r="22" spans="1:14" s="30" customFormat="1" ht="75" x14ac:dyDescent="0.25">
      <c r="A22" s="25">
        <v>38</v>
      </c>
      <c r="B22" s="36" t="s">
        <v>41</v>
      </c>
      <c r="C22" s="39" t="s">
        <v>38</v>
      </c>
      <c r="D22" s="16" t="s">
        <v>0</v>
      </c>
      <c r="E22" s="25">
        <v>4</v>
      </c>
      <c r="F22" s="38">
        <v>98</v>
      </c>
      <c r="G22" s="20">
        <v>0.21</v>
      </c>
      <c r="H22" s="19">
        <f t="shared" si="6"/>
        <v>392</v>
      </c>
      <c r="I22" s="21">
        <f t="shared" si="7"/>
        <v>474.32</v>
      </c>
      <c r="K22" s="30" t="s">
        <v>102</v>
      </c>
    </row>
    <row r="23" spans="1:14" s="30" customFormat="1" ht="60" x14ac:dyDescent="0.25">
      <c r="A23" s="16">
        <v>39</v>
      </c>
      <c r="B23" s="36" t="s">
        <v>42</v>
      </c>
      <c r="C23" s="39" t="s">
        <v>40</v>
      </c>
      <c r="D23" s="16" t="s">
        <v>0</v>
      </c>
      <c r="E23" s="25">
        <v>4</v>
      </c>
      <c r="F23" s="38">
        <v>89</v>
      </c>
      <c r="G23" s="20">
        <v>0.21</v>
      </c>
      <c r="H23" s="19">
        <f t="shared" si="6"/>
        <v>356</v>
      </c>
      <c r="I23" s="21">
        <f t="shared" si="7"/>
        <v>430.76</v>
      </c>
      <c r="K23" s="30" t="s">
        <v>103</v>
      </c>
    </row>
    <row r="24" spans="1:14" s="43" customFormat="1" ht="75" x14ac:dyDescent="0.25">
      <c r="A24" s="16">
        <v>41</v>
      </c>
      <c r="B24" s="36" t="s">
        <v>43</v>
      </c>
      <c r="C24" s="39" t="s">
        <v>38</v>
      </c>
      <c r="D24" s="16" t="s">
        <v>0</v>
      </c>
      <c r="E24" s="25">
        <v>4</v>
      </c>
      <c r="F24" s="38">
        <v>84</v>
      </c>
      <c r="G24" s="20">
        <v>0.21</v>
      </c>
      <c r="H24" s="19">
        <f t="shared" si="6"/>
        <v>336</v>
      </c>
      <c r="I24" s="21">
        <f>H24*1.21</f>
        <v>406.56</v>
      </c>
      <c r="J24" s="40"/>
      <c r="K24" s="41" t="s">
        <v>104</v>
      </c>
      <c r="L24" s="42"/>
      <c r="M24" s="42"/>
      <c r="N24" s="42"/>
    </row>
    <row r="25" spans="1:14" s="43" customFormat="1" ht="60" x14ac:dyDescent="0.25">
      <c r="A25" s="16">
        <v>51</v>
      </c>
      <c r="B25" s="17" t="s">
        <v>44</v>
      </c>
      <c r="C25" s="18" t="s">
        <v>45</v>
      </c>
      <c r="D25" s="16" t="s">
        <v>0</v>
      </c>
      <c r="E25" s="16">
        <v>4</v>
      </c>
      <c r="F25" s="44">
        <v>54</v>
      </c>
      <c r="G25" s="20">
        <v>0.21</v>
      </c>
      <c r="H25" s="19">
        <f>F25*E25</f>
        <v>216</v>
      </c>
      <c r="I25" s="21">
        <f>H25*1.21</f>
        <v>261.36</v>
      </c>
      <c r="J25" s="40"/>
      <c r="K25" s="41" t="s">
        <v>105</v>
      </c>
      <c r="L25" s="42"/>
      <c r="M25" s="42"/>
      <c r="N25" s="42"/>
    </row>
    <row r="26" spans="1:14" s="43" customFormat="1" ht="75" x14ac:dyDescent="0.25">
      <c r="A26" s="25">
        <v>52</v>
      </c>
      <c r="B26" s="17" t="s">
        <v>46</v>
      </c>
      <c r="C26" s="18" t="s">
        <v>47</v>
      </c>
      <c r="D26" s="16" t="s">
        <v>0</v>
      </c>
      <c r="E26" s="16">
        <v>4</v>
      </c>
      <c r="F26" s="44">
        <v>116</v>
      </c>
      <c r="G26" s="20">
        <v>0.21</v>
      </c>
      <c r="H26" s="19">
        <f>F26*E26</f>
        <v>464</v>
      </c>
      <c r="I26" s="21">
        <f>H26*1.21</f>
        <v>561.43999999999994</v>
      </c>
      <c r="J26" s="40"/>
      <c r="K26" s="41" t="s">
        <v>106</v>
      </c>
      <c r="L26" s="42"/>
      <c r="M26" s="42"/>
      <c r="N26" s="42"/>
    </row>
    <row r="27" spans="1:14" s="43" customFormat="1" ht="60" x14ac:dyDescent="0.25">
      <c r="A27" s="25">
        <v>54</v>
      </c>
      <c r="B27" s="17" t="s">
        <v>48</v>
      </c>
      <c r="C27" s="18" t="s">
        <v>49</v>
      </c>
      <c r="D27" s="16" t="s">
        <v>0</v>
      </c>
      <c r="E27" s="16">
        <v>4</v>
      </c>
      <c r="F27" s="44">
        <v>105</v>
      </c>
      <c r="G27" s="20">
        <v>0.21</v>
      </c>
      <c r="H27" s="19">
        <f t="shared" ref="H27:H28" si="8">F27*E27</f>
        <v>420</v>
      </c>
      <c r="I27" s="21">
        <f t="shared" ref="I27:I28" si="9">H27*1.21</f>
        <v>508.2</v>
      </c>
      <c r="J27" s="40"/>
      <c r="K27" s="41" t="s">
        <v>107</v>
      </c>
      <c r="L27" s="42"/>
      <c r="M27" s="42"/>
      <c r="N27" s="42"/>
    </row>
    <row r="28" spans="1:14" s="43" customFormat="1" ht="60" x14ac:dyDescent="0.25">
      <c r="A28" s="25">
        <v>58</v>
      </c>
      <c r="B28" s="17" t="s">
        <v>50</v>
      </c>
      <c r="C28" s="18" t="s">
        <v>51</v>
      </c>
      <c r="D28" s="16" t="s">
        <v>0</v>
      </c>
      <c r="E28" s="16">
        <v>4</v>
      </c>
      <c r="F28" s="44">
        <v>130</v>
      </c>
      <c r="G28" s="20">
        <v>0.21</v>
      </c>
      <c r="H28" s="19">
        <f t="shared" si="8"/>
        <v>520</v>
      </c>
      <c r="I28" s="21">
        <f t="shared" si="9"/>
        <v>629.19999999999993</v>
      </c>
      <c r="J28" s="40"/>
      <c r="K28" s="43" t="s">
        <v>108</v>
      </c>
    </row>
    <row r="29" spans="1:14" s="43" customFormat="1" ht="60" x14ac:dyDescent="0.25">
      <c r="A29" s="16">
        <v>61</v>
      </c>
      <c r="B29" s="17" t="s">
        <v>52</v>
      </c>
      <c r="C29" s="18" t="s">
        <v>3</v>
      </c>
      <c r="D29" s="16" t="s">
        <v>0</v>
      </c>
      <c r="E29" s="16">
        <v>4</v>
      </c>
      <c r="F29" s="44">
        <v>138</v>
      </c>
      <c r="G29" s="20">
        <v>0.21</v>
      </c>
      <c r="H29" s="19">
        <f>F29*E29</f>
        <v>552</v>
      </c>
      <c r="I29" s="21">
        <f>H29*1.21</f>
        <v>667.92</v>
      </c>
      <c r="K29" s="43" t="s">
        <v>109</v>
      </c>
    </row>
    <row r="30" spans="1:14" s="43" customFormat="1" ht="75" x14ac:dyDescent="0.25">
      <c r="A30" s="16">
        <v>67</v>
      </c>
      <c r="B30" s="17" t="s">
        <v>53</v>
      </c>
      <c r="C30" s="18" t="s">
        <v>54</v>
      </c>
      <c r="D30" s="16" t="s">
        <v>0</v>
      </c>
      <c r="E30" s="16">
        <v>4</v>
      </c>
      <c r="F30" s="44">
        <v>170</v>
      </c>
      <c r="G30" s="20">
        <v>0.21</v>
      </c>
      <c r="H30" s="19">
        <f t="shared" ref="H30:H38" si="10">F30*E30</f>
        <v>680</v>
      </c>
      <c r="I30" s="21">
        <f t="shared" ref="I30:I38" si="11">H30*1.21</f>
        <v>822.8</v>
      </c>
      <c r="K30" s="43" t="s">
        <v>110</v>
      </c>
    </row>
    <row r="31" spans="1:14" s="43" customFormat="1" ht="60" x14ac:dyDescent="0.25">
      <c r="A31" s="16">
        <v>69</v>
      </c>
      <c r="B31" s="17" t="s">
        <v>55</v>
      </c>
      <c r="C31" s="18" t="s">
        <v>4</v>
      </c>
      <c r="D31" s="16" t="s">
        <v>0</v>
      </c>
      <c r="E31" s="16">
        <v>4</v>
      </c>
      <c r="F31" s="44">
        <v>169</v>
      </c>
      <c r="G31" s="20">
        <v>0.21</v>
      </c>
      <c r="H31" s="19">
        <f t="shared" si="10"/>
        <v>676</v>
      </c>
      <c r="I31" s="21">
        <f t="shared" si="11"/>
        <v>817.95999999999992</v>
      </c>
      <c r="K31" s="43" t="s">
        <v>111</v>
      </c>
    </row>
    <row r="32" spans="1:14" s="43" customFormat="1" ht="75" x14ac:dyDescent="0.25">
      <c r="A32" s="25">
        <v>70</v>
      </c>
      <c r="B32" s="17" t="s">
        <v>56</v>
      </c>
      <c r="C32" s="18" t="s">
        <v>57</v>
      </c>
      <c r="D32" s="16" t="s">
        <v>0</v>
      </c>
      <c r="E32" s="16">
        <v>4</v>
      </c>
      <c r="F32" s="44">
        <v>308</v>
      </c>
      <c r="G32" s="20">
        <v>0.21</v>
      </c>
      <c r="H32" s="19">
        <f t="shared" si="10"/>
        <v>1232</v>
      </c>
      <c r="I32" s="21">
        <f t="shared" si="11"/>
        <v>1490.72</v>
      </c>
      <c r="K32" s="43" t="s">
        <v>112</v>
      </c>
    </row>
    <row r="33" spans="1:11" s="43" customFormat="1" ht="60" x14ac:dyDescent="0.25">
      <c r="A33" s="16">
        <v>71</v>
      </c>
      <c r="B33" s="17" t="s">
        <v>58</v>
      </c>
      <c r="C33" s="18" t="s">
        <v>59</v>
      </c>
      <c r="D33" s="16" t="s">
        <v>0</v>
      </c>
      <c r="E33" s="16">
        <v>4</v>
      </c>
      <c r="F33" s="44">
        <v>249</v>
      </c>
      <c r="G33" s="20">
        <v>0.21</v>
      </c>
      <c r="H33" s="19">
        <f t="shared" si="10"/>
        <v>996</v>
      </c>
      <c r="I33" s="21">
        <f t="shared" si="11"/>
        <v>1205.1599999999999</v>
      </c>
      <c r="K33" s="43" t="s">
        <v>113</v>
      </c>
    </row>
    <row r="34" spans="1:11" s="43" customFormat="1" ht="87" customHeight="1" x14ac:dyDescent="0.25">
      <c r="A34" s="16">
        <v>73</v>
      </c>
      <c r="B34" s="17" t="s">
        <v>60</v>
      </c>
      <c r="C34" s="18" t="s">
        <v>3</v>
      </c>
      <c r="D34" s="16" t="s">
        <v>0</v>
      </c>
      <c r="E34" s="45">
        <v>4</v>
      </c>
      <c r="F34" s="38">
        <v>97</v>
      </c>
      <c r="G34" s="20">
        <v>0.21</v>
      </c>
      <c r="H34" s="19">
        <f t="shared" si="10"/>
        <v>388</v>
      </c>
      <c r="I34" s="21">
        <f t="shared" si="11"/>
        <v>469.47999999999996</v>
      </c>
      <c r="K34" s="43" t="s">
        <v>114</v>
      </c>
    </row>
    <row r="35" spans="1:11" s="43" customFormat="1" ht="75" customHeight="1" x14ac:dyDescent="0.25">
      <c r="A35" s="25">
        <v>74</v>
      </c>
      <c r="B35" s="17" t="s">
        <v>61</v>
      </c>
      <c r="C35" s="18" t="s">
        <v>3</v>
      </c>
      <c r="D35" s="16" t="s">
        <v>0</v>
      </c>
      <c r="E35" s="45">
        <v>4</v>
      </c>
      <c r="F35" s="38">
        <v>97</v>
      </c>
      <c r="G35" s="20">
        <v>0.21</v>
      </c>
      <c r="H35" s="19">
        <f t="shared" si="10"/>
        <v>388</v>
      </c>
      <c r="I35" s="21">
        <f t="shared" si="11"/>
        <v>469.47999999999996</v>
      </c>
      <c r="K35" s="43" t="s">
        <v>115</v>
      </c>
    </row>
    <row r="36" spans="1:11" s="43" customFormat="1" ht="95.25" customHeight="1" x14ac:dyDescent="0.25">
      <c r="A36" s="16">
        <v>75</v>
      </c>
      <c r="B36" s="17" t="s">
        <v>62</v>
      </c>
      <c r="C36" s="18" t="s">
        <v>63</v>
      </c>
      <c r="D36" s="16" t="s">
        <v>0</v>
      </c>
      <c r="E36" s="45">
        <v>4</v>
      </c>
      <c r="F36" s="38">
        <v>88</v>
      </c>
      <c r="G36" s="20">
        <v>0.21</v>
      </c>
      <c r="H36" s="19">
        <f t="shared" si="10"/>
        <v>352</v>
      </c>
      <c r="I36" s="21">
        <f t="shared" si="11"/>
        <v>425.91999999999996</v>
      </c>
      <c r="K36" s="43" t="s">
        <v>116</v>
      </c>
    </row>
    <row r="37" spans="1:11" s="43" customFormat="1" ht="103.5" customHeight="1" x14ac:dyDescent="0.25">
      <c r="A37" s="25">
        <v>76</v>
      </c>
      <c r="B37" s="17" t="s">
        <v>64</v>
      </c>
      <c r="C37" s="46" t="s">
        <v>65</v>
      </c>
      <c r="D37" s="47" t="s">
        <v>0</v>
      </c>
      <c r="E37" s="48">
        <v>4</v>
      </c>
      <c r="F37" s="38">
        <v>82</v>
      </c>
      <c r="G37" s="20">
        <v>0.21</v>
      </c>
      <c r="H37" s="19">
        <f t="shared" si="10"/>
        <v>328</v>
      </c>
      <c r="I37" s="21">
        <f t="shared" si="11"/>
        <v>396.88</v>
      </c>
      <c r="K37" s="43" t="s">
        <v>117</v>
      </c>
    </row>
    <row r="38" spans="1:11" s="43" customFormat="1" ht="105" x14ac:dyDescent="0.25">
      <c r="A38" s="16">
        <v>77</v>
      </c>
      <c r="B38" s="17" t="s">
        <v>66</v>
      </c>
      <c r="C38" s="49" t="s">
        <v>67</v>
      </c>
      <c r="D38" s="16" t="s">
        <v>0</v>
      </c>
      <c r="E38" s="50">
        <v>4</v>
      </c>
      <c r="F38" s="38">
        <v>140</v>
      </c>
      <c r="G38" s="20">
        <v>0.21</v>
      </c>
      <c r="H38" s="19">
        <f t="shared" si="10"/>
        <v>560</v>
      </c>
      <c r="I38" s="21">
        <f t="shared" si="11"/>
        <v>677.6</v>
      </c>
      <c r="K38" s="43" t="s">
        <v>118</v>
      </c>
    </row>
    <row r="39" spans="1:11" s="43" customFormat="1" ht="90" x14ac:dyDescent="0.25">
      <c r="A39" s="25">
        <v>80</v>
      </c>
      <c r="B39" s="17" t="s">
        <v>68</v>
      </c>
      <c r="C39" s="18" t="s">
        <v>69</v>
      </c>
      <c r="D39" s="16" t="s">
        <v>0</v>
      </c>
      <c r="E39" s="16">
        <v>4</v>
      </c>
      <c r="F39" s="19">
        <v>146</v>
      </c>
      <c r="G39" s="20">
        <v>0.21</v>
      </c>
      <c r="H39" s="19">
        <f t="shared" ref="H39:H41" si="12">F39*E39</f>
        <v>584</v>
      </c>
      <c r="I39" s="21">
        <f t="shared" ref="I39:I41" si="13">H39*1.21</f>
        <v>706.64</v>
      </c>
      <c r="K39" s="43" t="s">
        <v>119</v>
      </c>
    </row>
    <row r="40" spans="1:11" s="43" customFormat="1" ht="45" x14ac:dyDescent="0.25">
      <c r="A40" s="16">
        <v>81</v>
      </c>
      <c r="B40" s="17" t="s">
        <v>70</v>
      </c>
      <c r="C40" s="18" t="s">
        <v>2</v>
      </c>
      <c r="D40" s="16" t="s">
        <v>0</v>
      </c>
      <c r="E40" s="16">
        <v>4</v>
      </c>
      <c r="F40" s="44">
        <v>390</v>
      </c>
      <c r="G40" s="20">
        <v>0.21</v>
      </c>
      <c r="H40" s="19">
        <f t="shared" si="12"/>
        <v>1560</v>
      </c>
      <c r="I40" s="21">
        <f t="shared" si="13"/>
        <v>1887.6</v>
      </c>
      <c r="K40" s="43" t="s">
        <v>120</v>
      </c>
    </row>
    <row r="41" spans="1:11" s="43" customFormat="1" ht="45" x14ac:dyDescent="0.25">
      <c r="A41" s="16">
        <v>85</v>
      </c>
      <c r="B41" s="17" t="s">
        <v>71</v>
      </c>
      <c r="C41" s="17" t="s">
        <v>2</v>
      </c>
      <c r="D41" s="16" t="s">
        <v>0</v>
      </c>
      <c r="E41" s="25">
        <v>4</v>
      </c>
      <c r="F41" s="51">
        <v>300</v>
      </c>
      <c r="G41" s="20">
        <v>0.21</v>
      </c>
      <c r="H41" s="19">
        <f t="shared" si="12"/>
        <v>1200</v>
      </c>
      <c r="I41" s="21">
        <f t="shared" si="13"/>
        <v>1452</v>
      </c>
      <c r="K41" s="43" t="s">
        <v>121</v>
      </c>
    </row>
    <row r="42" spans="1:11" s="43" customFormat="1" ht="60" x14ac:dyDescent="0.25">
      <c r="A42" s="16">
        <v>87</v>
      </c>
      <c r="B42" s="17" t="s">
        <v>72</v>
      </c>
      <c r="C42" s="18" t="s">
        <v>73</v>
      </c>
      <c r="D42" s="16" t="s">
        <v>0</v>
      </c>
      <c r="E42" s="25">
        <v>4</v>
      </c>
      <c r="F42" s="51">
        <v>104</v>
      </c>
      <c r="G42" s="20">
        <v>0.21</v>
      </c>
      <c r="H42" s="19">
        <f>F42*E42</f>
        <v>416</v>
      </c>
      <c r="I42" s="21">
        <f>H42*1.21</f>
        <v>503.36</v>
      </c>
      <c r="K42" s="43" t="s">
        <v>122</v>
      </c>
    </row>
    <row r="43" spans="1:11" s="43" customFormat="1" ht="45" x14ac:dyDescent="0.25">
      <c r="A43" s="25">
        <v>88</v>
      </c>
      <c r="B43" s="17" t="s">
        <v>74</v>
      </c>
      <c r="C43" s="18" t="s">
        <v>2</v>
      </c>
      <c r="D43" s="16" t="s">
        <v>0</v>
      </c>
      <c r="E43" s="25">
        <v>4</v>
      </c>
      <c r="F43" s="51">
        <v>235</v>
      </c>
      <c r="G43" s="20">
        <v>0.21</v>
      </c>
      <c r="H43" s="19">
        <f>F43*E43</f>
        <v>940</v>
      </c>
      <c r="I43" s="21">
        <f>H43*1.21</f>
        <v>1137.3999999999999</v>
      </c>
      <c r="K43" s="43" t="s">
        <v>123</v>
      </c>
    </row>
    <row r="44" spans="1:11" s="43" customFormat="1" ht="60" x14ac:dyDescent="0.25">
      <c r="A44" s="25">
        <v>90</v>
      </c>
      <c r="B44" s="49" t="s">
        <v>75</v>
      </c>
      <c r="C44" s="18" t="s">
        <v>2</v>
      </c>
      <c r="D44" s="16" t="s">
        <v>0</v>
      </c>
      <c r="E44" s="50">
        <v>4</v>
      </c>
      <c r="F44" s="38">
        <v>162</v>
      </c>
      <c r="G44" s="20">
        <v>0.21</v>
      </c>
      <c r="H44" s="19">
        <f>F44*E44</f>
        <v>648</v>
      </c>
      <c r="I44" s="21">
        <f>H44*1.21</f>
        <v>784.07999999999993</v>
      </c>
      <c r="K44" s="43" t="s">
        <v>124</v>
      </c>
    </row>
    <row r="45" spans="1:11" x14ac:dyDescent="0.25">
      <c r="B45" s="9"/>
      <c r="C45"/>
      <c r="D45" s="3"/>
      <c r="E45" s="7"/>
    </row>
    <row r="46" spans="1:11" x14ac:dyDescent="0.25">
      <c r="B46" s="8"/>
      <c r="C46"/>
      <c r="D46" s="3"/>
      <c r="E46" s="7"/>
    </row>
    <row r="47" spans="1:11" x14ac:dyDescent="0.25">
      <c r="B47"/>
      <c r="C47" s="8"/>
      <c r="D47" s="3"/>
      <c r="E47" s="7"/>
    </row>
    <row r="48" spans="1:11" x14ac:dyDescent="0.25">
      <c r="B48"/>
      <c r="C48" s="8"/>
      <c r="D48" s="3"/>
      <c r="E48" s="7"/>
    </row>
    <row r="49" spans="2:5" x14ac:dyDescent="0.25">
      <c r="B49"/>
      <c r="C49" s="8"/>
      <c r="D49" s="3"/>
      <c r="E49" s="7"/>
    </row>
    <row r="50" spans="2:5" x14ac:dyDescent="0.25">
      <c r="B50"/>
      <c r="C50" s="8"/>
      <c r="D50" s="3"/>
      <c r="E50" s="7"/>
    </row>
    <row r="51" spans="2:5" x14ac:dyDescent="0.25">
      <c r="B51"/>
      <c r="C51" s="8"/>
      <c r="D51" s="3"/>
      <c r="E51" s="7"/>
    </row>
    <row r="52" spans="2:5" x14ac:dyDescent="0.25">
      <c r="B52"/>
      <c r="C52" s="8"/>
      <c r="D52" s="3"/>
      <c r="E52" s="7"/>
    </row>
    <row r="53" spans="2:5" x14ac:dyDescent="0.25">
      <c r="B53"/>
      <c r="C53" s="8"/>
      <c r="D53" s="3"/>
      <c r="E53" s="7"/>
    </row>
    <row r="54" spans="2:5" x14ac:dyDescent="0.25">
      <c r="B54"/>
      <c r="C54" s="8"/>
      <c r="D54" s="4"/>
      <c r="E54" s="7"/>
    </row>
    <row r="55" spans="2:5" x14ac:dyDescent="0.25">
      <c r="B55"/>
      <c r="C55" s="8"/>
      <c r="D55" s="3"/>
      <c r="E55" s="7"/>
    </row>
    <row r="56" spans="2:5" x14ac:dyDescent="0.25">
      <c r="B56"/>
      <c r="C56" s="8"/>
      <c r="D56" s="3"/>
      <c r="E56" s="7"/>
    </row>
    <row r="57" spans="2:5" x14ac:dyDescent="0.25">
      <c r="B57"/>
      <c r="C57" s="8"/>
      <c r="D57" s="3"/>
      <c r="E57" s="7"/>
    </row>
    <row r="58" spans="2:5" x14ac:dyDescent="0.25">
      <c r="B58" s="8"/>
      <c r="C58"/>
      <c r="D58" s="3"/>
      <c r="E58" s="7"/>
    </row>
    <row r="59" spans="2:5" x14ac:dyDescent="0.25">
      <c r="B59"/>
      <c r="C59" s="8"/>
      <c r="D59" s="3"/>
      <c r="E59" s="7"/>
    </row>
    <row r="60" spans="2:5" x14ac:dyDescent="0.25">
      <c r="B60"/>
      <c r="C60" s="8"/>
      <c r="D60" s="3"/>
      <c r="E60" s="7"/>
    </row>
    <row r="61" spans="2:5" x14ac:dyDescent="0.25">
      <c r="B61" s="1"/>
      <c r="C61" s="4"/>
      <c r="D61" s="3"/>
      <c r="E61" s="7"/>
    </row>
    <row r="62" spans="2:5" x14ac:dyDescent="0.25">
      <c r="B62" s="1"/>
      <c r="C62" s="8"/>
      <c r="D62" s="2"/>
      <c r="E62" s="6"/>
    </row>
    <row r="63" spans="2:5" x14ac:dyDescent="0.25">
      <c r="C63" s="8"/>
    </row>
  </sheetData>
  <pageMargins left="0.31" right="0.2" top="0.33" bottom="0.24" header="0.31496062992125984" footer="0.31496062992125984"/>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6" ma:contentTypeDescription="Create a new document." ma:contentTypeScope="" ma:versionID="0943d490f2600eb8971e2d6efdc80c0b">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f2bbe3b4e69aaf6a90a5d461b152311c"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Props1.xml><?xml version="1.0" encoding="utf-8"?>
<ds:datastoreItem xmlns:ds="http://schemas.openxmlformats.org/officeDocument/2006/customXml" ds:itemID="{A6CABAAC-4316-4789-9D9C-137C0E39A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ACC79-CC36-4603-8C4F-D5E5FB98095A}">
  <ds:schemaRefs>
    <ds:schemaRef ds:uri="http://schemas.microsoft.com/sharepoint/v3/contenttype/forms"/>
  </ds:schemaRefs>
</ds:datastoreItem>
</file>

<file path=customXml/itemProps3.xml><?xml version="1.0" encoding="utf-8"?>
<ds:datastoreItem xmlns:ds="http://schemas.openxmlformats.org/officeDocument/2006/customXml" ds:itemID="{6128511E-9C55-4747-B884-BD231067F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darbuotojas</dc:creator>
  <cp:lastModifiedBy>Lina Glebė</cp:lastModifiedBy>
  <cp:lastPrinted>2023-05-30T11:44:08Z</cp:lastPrinted>
  <dcterms:created xsi:type="dcterms:W3CDTF">2017-01-12T18:00:38Z</dcterms:created>
  <dcterms:modified xsi:type="dcterms:W3CDTF">2024-04-01T11:27:57Z</dcterms:modified>
</cp:coreProperties>
</file>