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EAE43F73-1D0A-4B5D-92B6-1DAD9D10B9CD}" xr6:coauthVersionLast="47" xr6:coauthVersionMax="47" xr10:uidLastSave="{00000000-0000-0000-0000-000000000000}"/>
  <bookViews>
    <workbookView xWindow="28680" yWindow="1290" windowWidth="25440" windowHeight="15270" xr2:uid="{5A87855B-16D3-4C68-AD7D-772297CC60DF}"/>
  </bookViews>
  <sheets>
    <sheet name="Poreikis" sheetId="1" r:id="rId1"/>
  </sheets>
  <definedNames>
    <definedName name="_1Excel_BuiltIn_Print_Titles_1">#REF!</definedName>
    <definedName name="_xlnm._FilterDatabase" localSheetId="0" hidden="1">Poreikis!$B$10:$O$12</definedName>
    <definedName name="Excel_BuiltIn_Print_Area">(#REF!,#REF!,#REF!)</definedName>
    <definedName name="VAISTAI_INFEKCINĖMS_LIGOMS_GYDYTI">#REF!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I12" i="1" s="1"/>
  <c r="H11" i="1"/>
  <c r="I11" i="1" s="1"/>
  <c r="H13" i="1"/>
  <c r="I13" i="1" s="1"/>
  <c r="H14" i="1"/>
  <c r="I14" i="1" s="1"/>
  <c r="I15" i="1" l="1"/>
  <c r="H15" i="1"/>
</calcChain>
</file>

<file path=xl/sharedStrings.xml><?xml version="1.0" encoding="utf-8"?>
<sst xmlns="http://schemas.openxmlformats.org/spreadsheetml/2006/main" count="54" uniqueCount="50">
  <si>
    <t>Viso:</t>
  </si>
  <si>
    <t>33141800-8</t>
  </si>
  <si>
    <t>ml</t>
  </si>
  <si>
    <t>vnt.</t>
  </si>
  <si>
    <t>33131110-1</t>
  </si>
  <si>
    <t>Dedamos ant laikiklio mikrovarikliui, taurelės, liepsenlės ir diskelio formos. Pakuotėje 3x20vnt. + 3 laikikliai (mandrelos), (lygiavertis „OneGloss“).</t>
  </si>
  <si>
    <t>Universalių polyrų galvutės</t>
  </si>
  <si>
    <t>33135000-5</t>
  </si>
  <si>
    <t>pak.</t>
  </si>
  <si>
    <t xml:space="preserve">Išskiriamas iš kapsulių, 0,25g. Po 20 kapsulių pakuotėje, skirtas visų klasių priekinių ir galinių dantų ertmių tiesioginės restauracijos. A2 spalva, (lygiavertis “Dyract”). 20 kapsulių po  0,25g  </t>
  </si>
  <si>
    <t>Kompomeras išskiriantis fluorą, pieninių dantų plombavimui,</t>
  </si>
  <si>
    <t>Skirtas padengti stiklojonomerinius užpildus iškart po restauracijos aplikavmo, apsaugo stikrlojonomerinę restauraciją nuo seilių ir vandens kontaminacijos 24 val., kol vyksta kietėjimas (lygiavertis „Riva coat“). Buteliukuose  ne daugiau 5ml.</t>
  </si>
  <si>
    <t>Šviesoje kietėjantis, fluoro jonus išsikriantis lakas</t>
  </si>
  <si>
    <t>Modifikuotas stiklo jonomerinis cementas, rentgenokontrastiškas, naudojamas V ir vieno paviršiaus I, II klasių ertmėms, kakleliniams defektams, „sumuštinio“ technikai, A2 arba A3 atspalvio (lygiavertis AHfil LC). Pakuotėje milteliai ir skystis (15mg + 6ml), maišymo padeliai ir matuoklis. 240mg + 96ml .</t>
  </si>
  <si>
    <t xml:space="preserve">Šviesoje kietėjantis derva </t>
  </si>
  <si>
    <t>Pastabos</t>
  </si>
  <si>
    <t>BVPŽ kodas</t>
  </si>
  <si>
    <t>PVM tarifas ٪</t>
  </si>
  <si>
    <t>Mato vnt.</t>
  </si>
  <si>
    <t>Charakteristikos, parametrai</t>
  </si>
  <si>
    <t>Pirkimo dalies pavadinimas</t>
  </si>
  <si>
    <t>Pirkimo dalies Nr.</t>
  </si>
  <si>
    <t>5.  * Prekių kodas gamintojo kataloge, jeigu gamintojas turi savo prekių katalogą.</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</si>
  <si>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</si>
  <si>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</si>
  <si>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</si>
  <si>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r>
      <t>1 .</t>
    </r>
    <r>
      <rPr>
        <sz val="11"/>
        <color rgb="FF000000"/>
        <rFont val="Calibri"/>
        <family val="2"/>
        <charset val="186"/>
      </rPr>
      <t xml:space="preserve">Prekių kokybė, žymėjimas, informacija vartotojui turi atitikti 93/42/EEC ir/ar MDR (ES) 2017/745 direktyvų reikalavimams. CE ženklinimas.                                 </t>
    </r>
  </si>
  <si>
    <t>Vienkartinės medicinos pagalbos priemonės odontologijai</t>
  </si>
  <si>
    <t>TECHNINĖ SPECIFIKACIJA</t>
  </si>
  <si>
    <t>1 Priedas</t>
  </si>
  <si>
    <t>VšĮ VUL Santaros klinikos</t>
  </si>
  <si>
    <t>Tiekėjo siūlomų prekių  charakteristikos, parametrai, jų reikšmės</t>
  </si>
  <si>
    <t>Tiekėjo siūlomos prekės kodas*</t>
  </si>
  <si>
    <t>Gamintojas</t>
  </si>
  <si>
    <t>Pirkimo suma Eur be PVM</t>
  </si>
  <si>
    <t xml:space="preserve">Pirkimo suma Eur su PVM </t>
  </si>
  <si>
    <t>Pirkimui skirtos lėšos Eur su PVM (viršijus šią sumą pasiūlymas bus atmestas)</t>
  </si>
  <si>
    <t xml:space="preserve">Preliminarus kiekis 24 mėn. </t>
  </si>
  <si>
    <t xml:space="preserve">Vnt. kaina Eur be PVM </t>
  </si>
  <si>
    <t>Skirtas padengti stiklojonomerinius užpildus iškart po restauracijos aplikavmo, apsaugo stikrlojonomerinę restauraciją nuo seilių ir vandens kontaminacijos 24 val., kol vyksta kietėjimas („Riva coat“). Buteliukuose   5ml.</t>
  </si>
  <si>
    <t>SDI</t>
  </si>
  <si>
    <t xml:space="preserve">Išskiriamas iš kapsulių, 0,25g. Po 20 kapsulių pakuotėje, skirtas visų klasių priekinių ir galinių dantų ertmių tiesioginės restauracijos. A2 spalva, (Beautifill II). 20 kapsulių po  0,25g  </t>
  </si>
  <si>
    <t>SHOFU</t>
  </si>
  <si>
    <t>Dedamos ant laikiklio mikrovarikliui, taurelės, liepsenlės ir diskelio formos. Pakuotėje 3x20vnt. + 3 laikikliai (mandrelos), ( „OneGloss“).</t>
  </si>
  <si>
    <t>Modifikuotas stiklo jonomerinis cementas, rentgenokontrastiškas, naudojamas V ir vieno paviršiaus I, II klasių ertmėms, kakleliniams defektams, „sumuštinio“ technikai, A2 arba A3 atspalvio (RIVA LC). Pakuotėje milteliai ir skystis (15mg + 7,2 ml), maišymo padeliai ir matuoklis. 240mg + 96ml .</t>
  </si>
  <si>
    <t>8705002,     8705003</t>
  </si>
  <si>
    <t>https://www.sdi.com.au/en-eu/product/riva-light-cure/</t>
  </si>
  <si>
    <t>https://www.shofu.com/en/product/beautifil-ii/</t>
  </si>
  <si>
    <t>https://www.sdi.com.au/en-eu/product/riva-coat/</t>
  </si>
  <si>
    <t>https://www.shofu.com/en/product/onegloss/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</si>
</sst>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18"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Calibri"/>
      <family val="2"/>
      <charset val="186"/>
    </font>
    <font>
      <sz val="11"/>
      <name val="Calibri"/>
      <family val="2"/>
      <charset val="186"/>
    </font>
    <font>
      <sz val="10"/>
      <color rgb="FF000000"/>
      <name val="Calibri"/>
      <family val="2"/>
      <charset val="1"/>
    </font>
    <font>
      <sz val="11"/>
      <color rgb="FF000000"/>
      <name val="Calibri"/>
      <family val="2"/>
      <charset val="186"/>
    </font>
    <font>
      <b/>
      <sz val="11"/>
      <color theme="1"/>
      <name val="Calibri"/>
      <family val="2"/>
      <charset val="186"/>
    </font>
    <font>
      <sz val="11"/>
      <name val="Times New Roman"/>
      <family val="1"/>
      <charset val="186"/>
    </font>
    <font>
      <b/>
      <sz val="11"/>
      <name val="Times New Roman"/>
      <family val="1"/>
      <charset val="186"/>
    </font>
    <font>
      <b/>
      <sz val="11"/>
      <color rgb="FF000000"/>
      <name val="Calibri"/>
      <family val="2"/>
      <charset val="186"/>
    </font>
    <font>
      <b/>
      <sz val="12"/>
      <name val="Calibri"/>
      <family val="2"/>
      <charset val="186"/>
    </font>
    <font>
      <b/>
      <sz val="11"/>
      <name val="Calibri"/>
      <family val="2"/>
      <charset val="186"/>
    </font>
    <font>
      <b/>
      <sz val="12"/>
      <name val="Calibri"/>
      <family val="2"/>
      <charset val="186"/>
      <scheme val="minor"/>
    </font>
    <font>
      <b/>
      <sz val="12"/>
      <name val="Times New Roman"/>
      <family val="1"/>
      <charset val="186"/>
    </font>
    <font>
      <b/>
      <sz val="11"/>
      <name val="Calibri"/>
      <family val="2"/>
      <charset val="186"/>
      <scheme val="minor"/>
    </font>
    <font>
      <sz val="9"/>
      <color theme="1"/>
      <name val="Calibri"/>
      <family val="2"/>
      <charset val="186"/>
    </font>
    <font>
      <u/>
      <sz val="11"/>
      <color theme="10"/>
      <name val="Calibri"/>
      <family val="2"/>
      <charset val="186"/>
      <scheme val="minor"/>
    </font>
  </fonts>
  <fills count="4">
    <fill>
      <patternFill patternType="none"/>
    </fill>
    <fill>
      <patternFill patternType="gray125"/>
    </fill>
    <fill>
      <patternFill patternType="solid">
        <fgColor rgb="FFC6EFCE"/>
      </patternFill>
    </fill>
    <fill>
      <patternFill patternType="solid">
        <fgColor rgb="FFFFFFCC"/>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top/>
      <bottom style="thin">
        <color rgb="FFB2B2B2"/>
      </bottom>
      <diagonal/>
    </border>
  </borders>
  <cellStyleXfs count="7">
    <xf numFmtId="0" fontId="0" fillId="0" borderId="0"/>
    <xf numFmtId="0" fontId="2" fillId="2" borderId="0" applyNumberFormat="0" applyBorder="0" applyAlignment="0" applyProtection="0"/>
    <xf numFmtId="0" fontId="1" fillId="3" borderId="1" applyNumberFormat="0" applyFont="0" applyAlignment="0" applyProtection="0"/>
    <xf numFmtId="0" fontId="1" fillId="0" borderId="0"/>
    <xf numFmtId="0" fontId="1" fillId="0" borderId="0"/>
    <xf numFmtId="0" fontId="5" fillId="0" borderId="0"/>
    <xf numFmtId="0" fontId="17" fillId="0" borderId="0" applyNumberFormat="0" applyFill="0" applyBorder="0" applyAlignment="0" applyProtection="0"/>
  </cellStyleXfs>
  <cellXfs count="66">
    <xf numFmtId="0" fontId="0" fillId="0" borderId="0" xfId="0"/>
    <xf numFmtId="0" fontId="3" fillId="0" borderId="0" xfId="3" applyFont="1" applyProtection="1">
      <protection locked="0"/>
    </xf>
    <xf numFmtId="0" fontId="4" fillId="0" borderId="0" xfId="3" applyFont="1" applyAlignment="1" applyProtection="1">
      <alignment horizontal="center" vertical="top"/>
      <protection locked="0"/>
    </xf>
    <xf numFmtId="0" fontId="3" fillId="0" borderId="0" xfId="3" applyFont="1" applyAlignment="1" applyProtection="1">
      <alignment horizontal="center" vertical="top"/>
      <protection locked="0"/>
    </xf>
    <xf numFmtId="3" fontId="3" fillId="0" borderId="0" xfId="3" applyNumberFormat="1" applyFont="1" applyAlignment="1" applyProtection="1">
      <alignment horizontal="center"/>
      <protection locked="0"/>
    </xf>
    <xf numFmtId="0" fontId="3" fillId="0" borderId="0" xfId="3" applyFont="1" applyAlignment="1" applyProtection="1">
      <alignment horizontal="center"/>
      <protection locked="0"/>
    </xf>
    <xf numFmtId="0" fontId="3" fillId="0" borderId="0" xfId="3" applyFont="1" applyAlignment="1" applyProtection="1">
      <alignment wrapText="1"/>
      <protection locked="0"/>
    </xf>
    <xf numFmtId="0" fontId="3" fillId="0" borderId="0" xfId="3" applyFont="1" applyAlignment="1" applyProtection="1">
      <alignment horizontal="left" vertical="top" wrapText="1"/>
      <protection locked="0"/>
    </xf>
    <xf numFmtId="2" fontId="3" fillId="0" borderId="0" xfId="3" applyNumberFormat="1" applyFont="1" applyAlignment="1" applyProtection="1">
      <alignment horizontal="center" vertical="top"/>
      <protection locked="0"/>
    </xf>
    <xf numFmtId="2" fontId="4" fillId="0" borderId="0" xfId="3" applyNumberFormat="1" applyFont="1" applyAlignment="1" applyProtection="1">
      <alignment horizontal="center" vertical="top"/>
      <protection locked="0"/>
    </xf>
    <xf numFmtId="0" fontId="3" fillId="0" borderId="0" xfId="4" applyFont="1" applyProtection="1">
      <protection locked="0"/>
    </xf>
    <xf numFmtId="0" fontId="3" fillId="0" borderId="2" xfId="3" applyFont="1" applyBorder="1" applyAlignment="1" applyProtection="1">
      <alignment horizontal="center" vertical="top"/>
      <protection locked="0"/>
    </xf>
    <xf numFmtId="0" fontId="3" fillId="0" borderId="2" xfId="3" applyFont="1" applyBorder="1" applyAlignment="1" applyProtection="1">
      <alignment horizontal="center" vertical="top" wrapText="1"/>
      <protection locked="0"/>
    </xf>
    <xf numFmtId="0" fontId="3" fillId="0" borderId="2" xfId="4" applyFont="1" applyBorder="1" applyAlignment="1" applyProtection="1">
      <alignment horizontal="center" vertical="top"/>
      <protection locked="0"/>
    </xf>
    <xf numFmtId="0" fontId="3" fillId="0" borderId="3" xfId="4" applyFont="1" applyBorder="1" applyAlignment="1" applyProtection="1">
      <alignment horizontal="center" vertical="top"/>
      <protection locked="0"/>
    </xf>
    <xf numFmtId="1" fontId="3" fillId="0" borderId="2" xfId="4" applyNumberFormat="1" applyFont="1" applyBorder="1" applyAlignment="1" applyProtection="1">
      <alignment horizontal="center" vertical="top"/>
      <protection locked="0"/>
    </xf>
    <xf numFmtId="0" fontId="3" fillId="0" borderId="2" xfId="4" applyFont="1" applyBorder="1" applyAlignment="1" applyProtection="1">
      <alignment vertical="top" wrapText="1"/>
      <protection locked="0"/>
    </xf>
    <xf numFmtId="0" fontId="3" fillId="0" borderId="2" xfId="4" applyFont="1" applyBorder="1" applyAlignment="1" applyProtection="1">
      <alignment horizontal="left" vertical="top" wrapText="1"/>
      <protection locked="0"/>
    </xf>
    <xf numFmtId="1" fontId="3" fillId="0" borderId="2" xfId="3" applyNumberFormat="1" applyFont="1" applyBorder="1" applyAlignment="1" applyProtection="1">
      <alignment horizontal="center" vertical="top"/>
      <protection locked="0"/>
    </xf>
    <xf numFmtId="0" fontId="3" fillId="0" borderId="2" xfId="3" applyFont="1" applyBorder="1" applyAlignment="1" applyProtection="1">
      <alignment horizontal="left" vertical="top" wrapText="1"/>
      <protection locked="0"/>
    </xf>
    <xf numFmtId="0" fontId="3" fillId="0" borderId="3" xfId="3" applyFont="1" applyBorder="1" applyAlignment="1" applyProtection="1">
      <alignment horizontal="center" vertical="top"/>
      <protection locked="0"/>
    </xf>
    <xf numFmtId="0" fontId="3" fillId="0" borderId="2" xfId="3" applyFont="1" applyBorder="1" applyAlignment="1" applyProtection="1">
      <alignment vertical="top" wrapText="1"/>
      <protection locked="0"/>
    </xf>
    <xf numFmtId="2" fontId="4" fillId="0" borderId="2" xfId="3" applyNumberFormat="1" applyFont="1" applyBorder="1" applyAlignment="1" applyProtection="1">
      <alignment horizontal="center" vertical="top" wrapText="1"/>
      <protection locked="0"/>
    </xf>
    <xf numFmtId="1" fontId="3" fillId="0" borderId="2" xfId="3" applyNumberFormat="1" applyFont="1" applyBorder="1" applyAlignment="1" applyProtection="1">
      <alignment horizontal="center" vertical="top" wrapText="1"/>
      <protection locked="0"/>
    </xf>
    <xf numFmtId="0" fontId="7" fillId="0" borderId="0" xfId="3" applyFont="1" applyAlignment="1" applyProtection="1">
      <alignment horizontal="center" vertical="top" wrapText="1"/>
      <protection locked="0"/>
    </xf>
    <xf numFmtId="0" fontId="7" fillId="0" borderId="2" xfId="3" applyFont="1" applyBorder="1" applyAlignment="1" applyProtection="1">
      <alignment horizontal="center" vertical="center" wrapText="1"/>
      <protection locked="0"/>
    </xf>
    <xf numFmtId="0" fontId="7" fillId="0" borderId="3" xfId="3" applyFont="1" applyBorder="1" applyAlignment="1" applyProtection="1">
      <alignment horizontal="center" vertical="center"/>
      <protection locked="0"/>
    </xf>
    <xf numFmtId="1" fontId="7" fillId="0" borderId="2" xfId="3" applyNumberFormat="1" applyFont="1" applyBorder="1" applyAlignment="1" applyProtection="1">
      <alignment horizontal="center" vertical="center" wrapText="1"/>
      <protection locked="0"/>
    </xf>
    <xf numFmtId="0" fontId="7" fillId="0" borderId="2" xfId="3" applyFont="1" applyBorder="1" applyAlignment="1" applyProtection="1">
      <alignment horizontal="left" vertical="center" wrapText="1"/>
      <protection locked="0"/>
    </xf>
    <xf numFmtId="0" fontId="9" fillId="0" borderId="0" xfId="2" applyFont="1" applyFill="1" applyBorder="1" applyAlignment="1" applyProtection="1">
      <alignment vertical="top"/>
      <protection locked="0"/>
    </xf>
    <xf numFmtId="0" fontId="9" fillId="0" borderId="4" xfId="2" applyFont="1" applyFill="1" applyBorder="1" applyAlignment="1" applyProtection="1">
      <alignment vertical="top"/>
      <protection locked="0"/>
    </xf>
    <xf numFmtId="0" fontId="3" fillId="0" borderId="5" xfId="3" applyFont="1" applyBorder="1" applyProtection="1">
      <protection locked="0"/>
    </xf>
    <xf numFmtId="0" fontId="3" fillId="0" borderId="6" xfId="3" applyFont="1" applyBorder="1" applyProtection="1">
      <protection locked="0"/>
    </xf>
    <xf numFmtId="0" fontId="3" fillId="0" borderId="7" xfId="3" applyFont="1" applyBorder="1" applyProtection="1">
      <protection locked="0"/>
    </xf>
    <xf numFmtId="0" fontId="7" fillId="0" borderId="0" xfId="3" applyFont="1" applyProtection="1">
      <protection locked="0"/>
    </xf>
    <xf numFmtId="2" fontId="12" fillId="0" borderId="0" xfId="3" applyNumberFormat="1" applyFont="1" applyAlignment="1" applyProtection="1">
      <alignment horizontal="left" vertical="top"/>
      <protection locked="0"/>
    </xf>
    <xf numFmtId="3" fontId="7" fillId="0" borderId="2" xfId="3" applyNumberFormat="1" applyFont="1" applyBorder="1" applyAlignment="1" applyProtection="1">
      <alignment horizontal="center" vertical="center" wrapText="1"/>
      <protection locked="0"/>
    </xf>
    <xf numFmtId="3" fontId="4" fillId="0" borderId="2" xfId="3" applyNumberFormat="1" applyFont="1" applyBorder="1" applyAlignment="1" applyProtection="1">
      <alignment horizontal="center" vertical="top"/>
      <protection locked="0"/>
    </xf>
    <xf numFmtId="3" fontId="4" fillId="0" borderId="2" xfId="3" applyNumberFormat="1" applyFont="1" applyBorder="1" applyAlignment="1" applyProtection="1">
      <alignment horizontal="center" vertical="top" wrapText="1"/>
      <protection locked="0"/>
    </xf>
    <xf numFmtId="3" fontId="4" fillId="0" borderId="2" xfId="4" applyNumberFormat="1" applyFont="1" applyBorder="1" applyAlignment="1" applyProtection="1">
      <alignment horizontal="center" vertical="top"/>
      <protection locked="0"/>
    </xf>
    <xf numFmtId="2" fontId="4" fillId="0" borderId="2" xfId="3" applyNumberFormat="1" applyFont="1" applyBorder="1" applyAlignment="1" applyProtection="1">
      <alignment horizontal="center" vertical="top"/>
      <protection locked="0"/>
    </xf>
    <xf numFmtId="2" fontId="4" fillId="0" borderId="2" xfId="4" applyNumberFormat="1" applyFont="1" applyBorder="1" applyAlignment="1" applyProtection="1">
      <alignment horizontal="center" vertical="top"/>
      <protection locked="0"/>
    </xf>
    <xf numFmtId="2" fontId="3" fillId="0" borderId="2" xfId="3" applyNumberFormat="1" applyFont="1" applyBorder="1" applyAlignment="1" applyProtection="1">
      <alignment horizontal="center" vertical="top"/>
      <protection locked="0"/>
    </xf>
    <xf numFmtId="2" fontId="3" fillId="0" borderId="2" xfId="4" applyNumberFormat="1" applyFont="1" applyBorder="1" applyAlignment="1" applyProtection="1">
      <alignment horizontal="center" vertical="top"/>
      <protection locked="0"/>
    </xf>
    <xf numFmtId="3" fontId="13" fillId="0" borderId="2" xfId="1" applyNumberFormat="1" applyFont="1" applyFill="1" applyBorder="1" applyAlignment="1" applyProtection="1">
      <alignment horizontal="center" vertical="center"/>
      <protection locked="0"/>
    </xf>
    <xf numFmtId="2" fontId="13" fillId="0" borderId="2" xfId="1" applyNumberFormat="1" applyFont="1" applyFill="1" applyBorder="1" applyAlignment="1" applyProtection="1">
      <alignment horizontal="center" vertical="center"/>
      <protection locked="0"/>
    </xf>
    <xf numFmtId="0" fontId="14" fillId="0" borderId="2" xfId="2" applyFont="1" applyFill="1" applyBorder="1" applyAlignment="1">
      <alignment horizontal="center" vertical="top" wrapText="1"/>
    </xf>
    <xf numFmtId="0" fontId="15" fillId="0" borderId="2" xfId="1" applyFont="1" applyFill="1" applyBorder="1" applyAlignment="1" applyProtection="1">
      <alignment horizontal="center" vertical="center" wrapText="1"/>
      <protection locked="0"/>
    </xf>
    <xf numFmtId="0" fontId="9" fillId="0" borderId="13" xfId="2" applyFont="1" applyFill="1" applyBorder="1" applyAlignment="1" applyProtection="1">
      <alignment vertical="top"/>
      <protection locked="0"/>
    </xf>
    <xf numFmtId="0" fontId="8" fillId="0" borderId="0" xfId="5" applyFont="1" applyAlignment="1" applyProtection="1">
      <alignment vertical="top"/>
      <protection locked="0"/>
    </xf>
    <xf numFmtId="2" fontId="13" fillId="0" borderId="0" xfId="1" applyNumberFormat="1" applyFont="1" applyFill="1" applyBorder="1" applyAlignment="1" applyProtection="1">
      <alignment horizontal="center" vertical="center"/>
      <protection locked="0"/>
    </xf>
    <xf numFmtId="0" fontId="16" fillId="0" borderId="2" xfId="3" applyFont="1" applyBorder="1" applyAlignment="1" applyProtection="1">
      <alignment vertical="top" wrapText="1"/>
      <protection locked="0"/>
    </xf>
    <xf numFmtId="0" fontId="16" fillId="0" borderId="2" xfId="4" applyFont="1" applyBorder="1" applyAlignment="1" applyProtection="1">
      <alignment vertical="top" wrapText="1"/>
      <protection locked="0"/>
    </xf>
    <xf numFmtId="165" fontId="3" fillId="0" borderId="2" xfId="4" applyNumberFormat="1" applyFont="1" applyBorder="1" applyAlignment="1" applyProtection="1">
      <alignment horizontal="center" vertical="top"/>
      <protection locked="0"/>
    </xf>
    <xf numFmtId="2" fontId="3" fillId="0" borderId="2" xfId="3" applyNumberFormat="1" applyFont="1" applyBorder="1" applyAlignment="1" applyProtection="1">
      <alignment horizontal="center" vertical="top" wrapText="1"/>
      <protection locked="0"/>
    </xf>
    <xf numFmtId="0" fontId="17" fillId="0" borderId="2" xfId="6" applyBorder="1" applyAlignment="1" applyProtection="1">
      <alignment horizontal="center" vertical="top" wrapText="1"/>
      <protection locked="0"/>
    </xf>
    <xf numFmtId="0" fontId="3" fillId="0" borderId="9" xfId="3" applyFont="1" applyBorder="1" applyAlignment="1">
      <alignment horizontal="left" vertical="top" wrapText="1"/>
    </xf>
    <xf numFmtId="0" fontId="3" fillId="0" borderId="0" xfId="3" applyFont="1" applyAlignment="1">
      <alignment horizontal="left" vertical="top" wrapText="1"/>
    </xf>
    <xf numFmtId="0" fontId="3" fillId="0" borderId="8" xfId="3" applyFont="1" applyBorder="1" applyAlignment="1">
      <alignment horizontal="left" vertical="top" wrapText="1"/>
    </xf>
    <xf numFmtId="2" fontId="11" fillId="0" borderId="0" xfId="3" applyNumberFormat="1" applyFont="1" applyAlignment="1" applyProtection="1">
      <alignment horizontal="center" vertical="center"/>
      <protection locked="0"/>
    </xf>
    <xf numFmtId="0" fontId="10" fillId="0" borderId="12" xfId="3" applyFont="1" applyBorder="1" applyAlignment="1">
      <alignment horizontal="left" vertical="top"/>
    </xf>
    <xf numFmtId="0" fontId="10" fillId="0" borderId="11" xfId="3" applyFont="1" applyBorder="1" applyAlignment="1">
      <alignment horizontal="left" vertical="top"/>
    </xf>
    <xf numFmtId="0" fontId="10" fillId="0" borderId="10" xfId="3" applyFont="1" applyBorder="1" applyAlignment="1">
      <alignment horizontal="left" vertical="top"/>
    </xf>
    <xf numFmtId="0" fontId="3" fillId="0" borderId="9" xfId="3" applyFont="1" applyBorder="1" applyAlignment="1">
      <alignment horizontal="left" vertical="top"/>
    </xf>
    <xf numFmtId="0" fontId="3" fillId="0" borderId="0" xfId="3" applyFont="1" applyAlignment="1">
      <alignment horizontal="left" vertical="top"/>
    </xf>
    <xf numFmtId="0" fontId="3" fillId="0" borderId="8" xfId="3" applyFont="1" applyBorder="1" applyAlignment="1">
      <alignment horizontal="left" vertical="top"/>
    </xf>
  </cellXfs>
  <cellStyles count="7">
    <cellStyle name="Good" xfId="1" builtinId="26"/>
    <cellStyle name="Hyperlink" xfId="6" builtinId="8"/>
    <cellStyle name="Normal" xfId="0" builtinId="0"/>
    <cellStyle name="Normal 2 5" xfId="5" xr:uid="{CF7F48F1-B1EC-4A7A-A734-FDD1A2BACDA1}"/>
    <cellStyle name="Normal 5 5 2" xfId="3" xr:uid="{8E759108-8217-4CEE-AA4A-0F59BC320ED0}"/>
    <cellStyle name="Normal 63" xfId="4" xr:uid="{2B6BFB21-7359-40F4-9BE2-7F4CAA50E45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di.com.au/en-eu/product/riva-coat/" TargetMode="External"/><Relationship Id="rId2" Type="http://schemas.openxmlformats.org/officeDocument/2006/relationships/hyperlink" Target="https://www.shofu.com/en/product/beautifil-ii/" TargetMode="External"/><Relationship Id="rId1" Type="http://schemas.openxmlformats.org/officeDocument/2006/relationships/hyperlink" Target="https://www.sdi.com.au/en-eu/product/riva-light-cure/" TargetMode="External"/><Relationship Id="rId5" Type="http://schemas.openxmlformats.org/officeDocument/2006/relationships/printerSettings" Target="../printerSettings/printerSettings1.bin"/><Relationship Id="rId4" Type="http://schemas.openxmlformats.org/officeDocument/2006/relationships/hyperlink" Target="https://www.shofu.com/en/product/oneglo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16E1B-2117-4F1E-8B43-D872F043A607}">
  <dimension ref="A1:XER16"/>
  <sheetViews>
    <sheetView showGridLines="0" tabSelected="1" zoomScale="70" zoomScaleNormal="70" workbookViewId="0">
      <selection activeCell="B12" sqref="B12"/>
    </sheetView>
  </sheetViews>
  <sheetFormatPr defaultColWidth="9.140625" defaultRowHeight="15" x14ac:dyDescent="0.25"/>
  <cols>
    <col min="1" max="1" width="8" style="1" customWidth="1"/>
    <col min="2" max="2" width="24.28515625" style="7" customWidth="1"/>
    <col min="3" max="3" width="51.5703125" style="6" customWidth="1"/>
    <col min="4" max="4" width="8" style="5" customWidth="1"/>
    <col min="5" max="5" width="8.85546875" style="4" customWidth="1"/>
    <col min="6" max="6" width="13.28515625" style="4" customWidth="1"/>
    <col min="7" max="7" width="9.28515625" style="4" customWidth="1"/>
    <col min="8" max="8" width="14.85546875" style="4" customWidth="1"/>
    <col min="9" max="9" width="15.7109375" style="4" customWidth="1"/>
    <col min="10" max="10" width="16.140625" style="4" customWidth="1"/>
    <col min="11" max="11" width="35.85546875" style="4" customWidth="1"/>
    <col min="12" max="12" width="17.140625" style="4" customWidth="1"/>
    <col min="13" max="13" width="18.85546875" style="4" customWidth="1"/>
    <col min="14" max="14" width="18.5703125" style="3" customWidth="1"/>
    <col min="15" max="15" width="33.28515625" style="2" customWidth="1"/>
    <col min="16" max="16384" width="9.140625" style="1"/>
  </cols>
  <sheetData>
    <row r="1" spans="1:16372" x14ac:dyDescent="0.25">
      <c r="A1" s="35" t="s">
        <v>30</v>
      </c>
      <c r="B1" s="6"/>
      <c r="C1" s="5"/>
      <c r="D1" s="4"/>
      <c r="F1" s="1"/>
      <c r="G1" s="1"/>
      <c r="H1" s="1"/>
      <c r="I1" s="1"/>
      <c r="J1" s="1"/>
      <c r="K1" s="1"/>
      <c r="L1" s="1"/>
      <c r="M1" s="1"/>
      <c r="N1" s="34" t="s">
        <v>29</v>
      </c>
      <c r="O1" s="1"/>
    </row>
    <row r="2" spans="1:16372" ht="15.75" x14ac:dyDescent="0.25">
      <c r="A2" s="59" t="s">
        <v>28</v>
      </c>
      <c r="B2" s="59"/>
      <c r="C2" s="59"/>
      <c r="D2" s="59"/>
      <c r="E2" s="59"/>
      <c r="F2" s="59"/>
      <c r="G2" s="59"/>
      <c r="H2" s="59"/>
      <c r="I2" s="59"/>
      <c r="J2" s="59"/>
      <c r="K2" s="59"/>
      <c r="L2" s="59"/>
      <c r="M2" s="59"/>
      <c r="N2" s="59"/>
      <c r="O2" s="1"/>
    </row>
    <row r="3" spans="1:16372" ht="15.75" x14ac:dyDescent="0.25">
      <c r="A3" s="59" t="s">
        <v>27</v>
      </c>
      <c r="B3" s="59"/>
      <c r="C3" s="59"/>
      <c r="D3" s="59"/>
      <c r="E3" s="59"/>
      <c r="F3" s="59"/>
      <c r="G3" s="59"/>
      <c r="H3" s="59"/>
      <c r="I3" s="59"/>
      <c r="J3" s="59"/>
      <c r="K3" s="59"/>
      <c r="L3" s="59"/>
      <c r="M3" s="59"/>
      <c r="N3" s="59"/>
      <c r="O3" s="1"/>
    </row>
    <row r="4" spans="1:16372" x14ac:dyDescent="0.25">
      <c r="A4" s="60" t="s">
        <v>26</v>
      </c>
      <c r="B4" s="61"/>
      <c r="C4" s="61"/>
      <c r="D4" s="61"/>
      <c r="E4" s="61"/>
      <c r="F4" s="61"/>
      <c r="G4" s="61"/>
      <c r="H4" s="61"/>
      <c r="I4" s="61"/>
      <c r="J4" s="61"/>
      <c r="K4" s="61"/>
      <c r="L4" s="61"/>
      <c r="M4" s="61"/>
      <c r="N4" s="62"/>
      <c r="O4" s="1"/>
    </row>
    <row r="5" spans="1:16372" x14ac:dyDescent="0.25">
      <c r="A5" s="63" t="s">
        <v>25</v>
      </c>
      <c r="B5" s="64"/>
      <c r="C5" s="64"/>
      <c r="D5" s="64"/>
      <c r="E5" s="64"/>
      <c r="F5" s="64"/>
      <c r="G5" s="64"/>
      <c r="H5" s="64"/>
      <c r="I5" s="64"/>
      <c r="J5" s="64"/>
      <c r="K5" s="64"/>
      <c r="L5" s="64"/>
      <c r="M5" s="64"/>
      <c r="N5" s="65"/>
      <c r="O5" s="1"/>
    </row>
    <row r="6" spans="1:16372" x14ac:dyDescent="0.25">
      <c r="A6" s="63" t="s">
        <v>24</v>
      </c>
      <c r="B6" s="64"/>
      <c r="C6" s="64"/>
      <c r="D6" s="64"/>
      <c r="E6" s="64"/>
      <c r="F6" s="64"/>
      <c r="G6" s="64"/>
      <c r="H6" s="64"/>
      <c r="I6" s="64"/>
      <c r="J6" s="64"/>
      <c r="K6" s="64"/>
      <c r="L6" s="64"/>
      <c r="M6" s="64"/>
      <c r="N6" s="65"/>
      <c r="O6" s="1"/>
    </row>
    <row r="7" spans="1:16372" ht="66" customHeight="1" x14ac:dyDescent="0.25">
      <c r="A7" s="56" t="s">
        <v>23</v>
      </c>
      <c r="B7" s="57"/>
      <c r="C7" s="57"/>
      <c r="D7" s="57"/>
      <c r="E7" s="57"/>
      <c r="F7" s="57"/>
      <c r="G7" s="57"/>
      <c r="H7" s="57"/>
      <c r="I7" s="57"/>
      <c r="J7" s="57"/>
      <c r="K7" s="57"/>
      <c r="L7" s="57"/>
      <c r="M7" s="57"/>
      <c r="N7" s="58"/>
      <c r="O7" s="1"/>
    </row>
    <row r="8" spans="1:16372" x14ac:dyDescent="0.25">
      <c r="A8" s="33" t="s">
        <v>22</v>
      </c>
      <c r="B8" s="32"/>
      <c r="C8" s="32"/>
      <c r="D8" s="32"/>
      <c r="E8" s="32"/>
      <c r="F8" s="32"/>
      <c r="G8" s="32"/>
      <c r="H8" s="32"/>
      <c r="I8" s="32"/>
      <c r="J8" s="32"/>
      <c r="K8" s="32"/>
      <c r="L8" s="32"/>
      <c r="M8" s="32"/>
      <c r="N8" s="31"/>
      <c r="O8" s="1"/>
    </row>
    <row r="9" spans="1:16372" s="49" customFormat="1" ht="17.25" customHeight="1" x14ac:dyDescent="0.25">
      <c r="A9" s="48"/>
      <c r="B9" s="48"/>
      <c r="C9" s="48"/>
      <c r="D9" s="48"/>
      <c r="E9" s="30"/>
      <c r="F9" s="29"/>
      <c r="G9" s="29"/>
      <c r="H9" s="29"/>
      <c r="I9" s="29"/>
      <c r="J9" s="29"/>
      <c r="K9" s="29"/>
      <c r="L9" s="29"/>
      <c r="M9" s="29"/>
      <c r="N9" s="29"/>
      <c r="O9" s="29"/>
    </row>
    <row r="10" spans="1:16372" ht="95.25" customHeight="1" x14ac:dyDescent="0.25">
      <c r="A10" s="25" t="s">
        <v>21</v>
      </c>
      <c r="B10" s="28" t="s">
        <v>20</v>
      </c>
      <c r="C10" s="25" t="s">
        <v>19</v>
      </c>
      <c r="D10" s="25" t="s">
        <v>18</v>
      </c>
      <c r="E10" s="36" t="s">
        <v>37</v>
      </c>
      <c r="F10" s="47" t="s">
        <v>38</v>
      </c>
      <c r="G10" s="27" t="s">
        <v>17</v>
      </c>
      <c r="H10" s="47" t="s">
        <v>34</v>
      </c>
      <c r="I10" s="47" t="s">
        <v>35</v>
      </c>
      <c r="J10" s="47" t="s">
        <v>36</v>
      </c>
      <c r="K10" s="46" t="s">
        <v>31</v>
      </c>
      <c r="L10" s="46" t="s">
        <v>32</v>
      </c>
      <c r="M10" s="46" t="s">
        <v>33</v>
      </c>
      <c r="N10" s="26" t="s">
        <v>16</v>
      </c>
      <c r="O10" s="25" t="s">
        <v>15</v>
      </c>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row>
    <row r="11" spans="1:16372" ht="137.25" customHeight="1" x14ac:dyDescent="0.25">
      <c r="A11" s="11">
        <v>3</v>
      </c>
      <c r="B11" s="19" t="s">
        <v>14</v>
      </c>
      <c r="C11" s="21" t="s">
        <v>13</v>
      </c>
      <c r="D11" s="11" t="s">
        <v>8</v>
      </c>
      <c r="E11" s="37">
        <v>16</v>
      </c>
      <c r="F11" s="40">
        <v>56.25</v>
      </c>
      <c r="G11" s="18">
        <v>21</v>
      </c>
      <c r="H11" s="42">
        <f t="shared" ref="H11:H12" si="0">+E11*F11</f>
        <v>900</v>
      </c>
      <c r="I11" s="42">
        <f t="shared" ref="I11:I14" si="1">+H11*(1+G11/100)</f>
        <v>1089</v>
      </c>
      <c r="J11" s="42">
        <v>1742.3999999999999</v>
      </c>
      <c r="K11" s="21" t="s">
        <v>44</v>
      </c>
      <c r="L11" s="54" t="s">
        <v>45</v>
      </c>
      <c r="M11" s="42" t="s">
        <v>40</v>
      </c>
      <c r="N11" s="20" t="s">
        <v>1</v>
      </c>
      <c r="O11" s="55" t="s">
        <v>46</v>
      </c>
      <c r="P11" s="8"/>
    </row>
    <row r="12" spans="1:16372" ht="90.75" customHeight="1" x14ac:dyDescent="0.25">
      <c r="A12" s="11">
        <v>4</v>
      </c>
      <c r="B12" s="19" t="s">
        <v>12</v>
      </c>
      <c r="C12" s="21" t="s">
        <v>11</v>
      </c>
      <c r="D12" s="12" t="s">
        <v>2</v>
      </c>
      <c r="E12" s="38">
        <v>40</v>
      </c>
      <c r="F12" s="22">
        <v>6.95</v>
      </c>
      <c r="G12" s="23">
        <v>21</v>
      </c>
      <c r="H12" s="42">
        <f t="shared" si="0"/>
        <v>278</v>
      </c>
      <c r="I12" s="42">
        <f t="shared" si="1"/>
        <v>336.38</v>
      </c>
      <c r="J12" s="42">
        <v>338.8</v>
      </c>
      <c r="K12" s="51" t="s">
        <v>39</v>
      </c>
      <c r="L12" s="18">
        <v>8610001</v>
      </c>
      <c r="M12" s="42" t="s">
        <v>40</v>
      </c>
      <c r="N12" s="20" t="s">
        <v>1</v>
      </c>
      <c r="O12" s="55" t="s">
        <v>48</v>
      </c>
      <c r="P12" s="8"/>
    </row>
    <row r="13" spans="1:16372" s="10" customFormat="1" ht="71.25" customHeight="1" x14ac:dyDescent="0.25">
      <c r="A13" s="11">
        <v>23</v>
      </c>
      <c r="B13" s="17" t="s">
        <v>10</v>
      </c>
      <c r="C13" s="16" t="s">
        <v>9</v>
      </c>
      <c r="D13" s="13" t="s">
        <v>8</v>
      </c>
      <c r="E13" s="39">
        <v>100</v>
      </c>
      <c r="F13" s="41">
        <v>56.95</v>
      </c>
      <c r="G13" s="15">
        <v>5</v>
      </c>
      <c r="H13" s="43">
        <f t="shared" ref="H13:H14" si="2">+E13*F13</f>
        <v>5695</v>
      </c>
      <c r="I13" s="42">
        <f t="shared" si="1"/>
        <v>5979.75</v>
      </c>
      <c r="J13" s="42">
        <v>9660</v>
      </c>
      <c r="K13" s="52" t="s">
        <v>41</v>
      </c>
      <c r="L13" s="15">
        <v>1753</v>
      </c>
      <c r="M13" s="43" t="s">
        <v>42</v>
      </c>
      <c r="N13" s="14" t="s">
        <v>7</v>
      </c>
      <c r="O13" s="55" t="s">
        <v>47</v>
      </c>
      <c r="P13" s="8"/>
    </row>
    <row r="14" spans="1:16372" s="10" customFormat="1" ht="69" customHeight="1" x14ac:dyDescent="0.25">
      <c r="A14" s="11">
        <v>26</v>
      </c>
      <c r="B14" s="17" t="s">
        <v>6</v>
      </c>
      <c r="C14" s="16" t="s">
        <v>5</v>
      </c>
      <c r="D14" s="13" t="s">
        <v>3</v>
      </c>
      <c r="E14" s="39">
        <v>480</v>
      </c>
      <c r="F14" s="41">
        <v>49.15</v>
      </c>
      <c r="G14" s="15">
        <v>5</v>
      </c>
      <c r="H14" s="43">
        <f t="shared" si="2"/>
        <v>23592</v>
      </c>
      <c r="I14" s="42">
        <f t="shared" si="1"/>
        <v>24771.600000000002</v>
      </c>
      <c r="J14" s="42">
        <v>25200</v>
      </c>
      <c r="K14" s="16" t="s">
        <v>43</v>
      </c>
      <c r="L14" s="53">
        <v>180</v>
      </c>
      <c r="M14" s="43" t="s">
        <v>42</v>
      </c>
      <c r="N14" s="14" t="s">
        <v>4</v>
      </c>
      <c r="O14" s="55" t="s">
        <v>49</v>
      </c>
      <c r="P14" s="8"/>
    </row>
    <row r="15" spans="1:16372" ht="24" customHeight="1" x14ac:dyDescent="0.25">
      <c r="G15" s="44" t="s">
        <v>0</v>
      </c>
      <c r="H15" s="45">
        <f>SUM(H11:H14)</f>
        <v>30465</v>
      </c>
      <c r="I15" s="45">
        <f>SUM(I11:I14)</f>
        <v>32176.730000000003</v>
      </c>
      <c r="J15" s="50"/>
      <c r="K15" s="3"/>
      <c r="L15" s="3"/>
      <c r="M15" s="3"/>
      <c r="O15" s="9"/>
      <c r="P15" s="8"/>
    </row>
    <row r="16" spans="1:16372" x14ac:dyDescent="0.25">
      <c r="P16" s="8"/>
    </row>
  </sheetData>
  <autoFilter ref="B10:O12" xr:uid="{00000000-0001-0000-2000-000000000000}"/>
  <mergeCells count="6">
    <mergeCell ref="A7:N7"/>
    <mergeCell ref="A2:N2"/>
    <mergeCell ref="A3:N3"/>
    <mergeCell ref="A4:N4"/>
    <mergeCell ref="A5:N5"/>
    <mergeCell ref="A6:N6"/>
  </mergeCells>
  <hyperlinks>
    <hyperlink ref="O11" r:id="rId1" xr:uid="{EE6D9CD9-FBFF-4B67-A9B9-42AD60CE0B75}"/>
    <hyperlink ref="O13" r:id="rId2" xr:uid="{067CE81D-2D1C-4E86-89B5-F15AE5350FCF}"/>
    <hyperlink ref="O12" r:id="rId3" xr:uid="{C24DB896-A11F-41A1-92D5-2CA0C2941DEE}"/>
    <hyperlink ref="O14" r:id="rId4" xr:uid="{681C0590-51E8-4354-BAAD-37DFA3D7CE95}"/>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Poreikis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2025-12-19T16:14:20Z</dcterms:created>
  <dcterms:modified xsi:type="dcterms:W3CDTF">2025-12-19T16:15:39Z</dcterms:modified>
</cp:coreProperties>
</file>