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66925"/>
  <mc:AlternateContent xmlns:mc="http://schemas.openxmlformats.org/markup-compatibility/2006">
    <mc:Choice Requires="x15">
      <x15ac:absPath xmlns:x15ac="http://schemas.microsoft.com/office/spreadsheetml/2010/11/ac" url="C:\Users\remand\Documents\Darbas -2 aktyvus 2\687482  viva\"/>
    </mc:Choice>
  </mc:AlternateContent>
  <xr:revisionPtr revIDLastSave="0" documentId="13_ncr:1_{0EFF6EDF-03E2-4D89-8999-702E8F2FF30F}" xr6:coauthVersionLast="47" xr6:coauthVersionMax="47" xr10:uidLastSave="{00000000-0000-0000-0000-000000000000}"/>
  <bookViews>
    <workbookView xWindow="-120" yWindow="-120" windowWidth="29040" windowHeight="17640" activeTab="3" xr2:uid="{00000000-000D-0000-FFFF-FFFF00000000}"/>
  </bookViews>
  <sheets>
    <sheet name="Pasiūlymas" sheetId="1" r:id="rId1"/>
    <sheet name="Subtiekėjai ir priedai" sheetId="2" r:id="rId2"/>
    <sheet name="Bendrieji reikalavimai" sheetId="9" r:id="rId3"/>
    <sheet name="1 PD" sheetId="41" r:id="rId4"/>
    <sheet name="2 PD" sheetId="50" r:id="rId5"/>
    <sheet name="3 PD" sheetId="33" r:id="rId6"/>
    <sheet name="4 PD" sheetId="52" r:id="rId7"/>
    <sheet name="Sheet6" sheetId="8" state="hidden"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52" l="1"/>
  <c r="D37" i="52" s="1"/>
  <c r="D38" i="52" l="1"/>
  <c r="D28" i="50"/>
  <c r="D20" i="41"/>
  <c r="D96" i="33"/>
  <c r="D97" i="33" s="1"/>
  <c r="D29" i="50" l="1"/>
  <c r="D30" i="50" s="1"/>
  <c r="D21" i="41"/>
  <c r="D22" i="41" s="1"/>
  <c r="D98" i="33"/>
</calcChain>
</file>

<file path=xl/sharedStrings.xml><?xml version="1.0" encoding="utf-8"?>
<sst xmlns="http://schemas.openxmlformats.org/spreadsheetml/2006/main" count="487" uniqueCount="388">
  <si>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</si>
  <si>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</si>
  <si>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</si>
  <si>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</si>
  <si>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</si>
  <si>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</si>
  <si>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</si>
  <si>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</si>
  <si>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</si>
  <si>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</si>
  <si>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</si>
  <si>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</si>
  <si>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</si>
  <si>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</si>
  <si>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</si>
  <si>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</si>
  <si>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</si>
  <si>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</si>
  <si>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</si>
  <si>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</si>
  <si>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</si>
  <si>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</si>
  <si>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</si>
  <si>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</si>
  <si>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</si>
  <si>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</si>
  <si>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</si>
  <si>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</si>
  <si>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</si>
  <si>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</si>
  <si>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</si>
  <si>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</si>
  <si>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</si>
  <si>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</si>
  <si>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</si>
  <si>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</si>
  <si>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</si>
  <si>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</si>
  <si>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</si>
  <si>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</si>
  <si>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</si>
  <si>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</si>
  <si>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</si>
  <si>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</si>
  <si>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</si>
  <si>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</si>
  <si>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</si>
  <si>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</si>
  <si>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</si>
  <si>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</si>
  <si>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</si>
  <si>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</si>
  <si>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</si>
  <si>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</si>
  <si>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</si>
  <si>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</si>
  <si>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1.</t>
  </si>
  <si>
    <t>Kartu su pasiūlymu pateikiami šie dokumentai (būtina nurodyti visus su pasiūlymu pateikiamus dokumentus):</t>
  </si>
  <si>
    <t>Dokumentas yra konfidencialus? Taip / Ne</t>
  </si>
  <si>
    <t>2.</t>
  </si>
  <si>
    <t>3.</t>
  </si>
  <si>
    <t>4.</t>
  </si>
  <si>
    <t>5.</t>
  </si>
  <si>
    <t>6.</t>
  </si>
  <si>
    <t>7.</t>
  </si>
  <si>
    <t>7.1</t>
  </si>
  <si>
    <t>7.2</t>
  </si>
  <si>
    <t>Maitinimas</t>
  </si>
  <si>
    <t>Kartu su įranga pateikiama dokumentacija</t>
  </si>
  <si>
    <t>6.1</t>
  </si>
  <si>
    <t>6.2</t>
  </si>
  <si>
    <t>Siūlomų prekių pavadinimai (modeliai, konkrečios modifikacijos), gamintojai, kilmės šalis</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</si>
  <si>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</si>
  <si>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</si>
  <si>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</si>
  <si>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</si>
  <si>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</si>
  <si>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Suma su PVM žodžiai, Eur</t>
  </si>
  <si>
    <t>(įrašyti bendrą pasiūlymo kainą žodžiais)</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</si>
  <si>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</si>
  <si>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</si>
  <si>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</si>
  <si>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Naudojimo instrukcija lietuvių kalba,</t>
  </si>
  <si>
    <t>Serviso dokumentacija lietuvių arba anglų kalba.</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</si>
  <si>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 (taikoma tik jei perkami kompiuteriai).</t>
  </si>
  <si>
    <t>Būtinas</t>
  </si>
  <si>
    <t>Lovos sekcijos</t>
  </si>
  <si>
    <t>Ne mažiau keturių sekcijų konstrukcija</t>
  </si>
  <si>
    <t>1. Elektrinis (elektros pavarų pagalba),</t>
  </si>
  <si>
    <t>3. Elektros varikliai su apsauga nuo per didelio krūvio (automatiškai išsijungia, esant per dideliam apkrovimui).</t>
  </si>
  <si>
    <t>Lovos aukščio reguliavimo ribos
(ne siauresnės už nurodytas)</t>
  </si>
  <si>
    <t xml:space="preserve">450 - 750 mm </t>
  </si>
  <si>
    <t>Šlaunų sekcijos pasikėlimo kampas</t>
  </si>
  <si>
    <t>Ne mažiau 20°</t>
  </si>
  <si>
    <t>Saugi lovos apkrova (gamintojo numatyta lovos keliamoji galia)</t>
  </si>
  <si>
    <t>Ne mažiau 250 kg</t>
  </si>
  <si>
    <t>Lovos važiuoklė</t>
  </si>
  <si>
    <t>2. Būtinos ne mažiau kaip 3 valdymo padėtys:</t>
  </si>
  <si>
    <t>a)  visi ratai nestabdomi, manevruojami.</t>
  </si>
  <si>
    <t>b)  visi ratai stabdomi,</t>
  </si>
  <si>
    <t>c)  trys ratai nestabdomi, viename lovos gale manevruojami, kitame - bent vienas ratas fiksuotos padėties (nesisukiojantis apie vertikalią ašį),</t>
  </si>
  <si>
    <t>3.  Stabdžių valdymo svirtys, dvi atskiros, sumontuoti kojūgalio arba galvūgalio pusėje,</t>
  </si>
  <si>
    <t>4. Penktas ratukas lengvesniam valdymui transportavimo metu.</t>
  </si>
  <si>
    <t>Gabaritiniai matmenys, ilgis (nepanaudojus lovos prailginimo funkcijos) x plotis (įskaitant šoninius apsauginius rėmus)</t>
  </si>
  <si>
    <t>Lovos prailginimas</t>
  </si>
  <si>
    <t>ne mažiau kaip 20 cm</t>
  </si>
  <si>
    <t>Lovos naktinis apšvietimas</t>
  </si>
  <si>
    <t>Lovos apsaugos visuose keturiuose kampuose</t>
  </si>
  <si>
    <t>Būtinos</t>
  </si>
  <si>
    <t>Lovos galai</t>
  </si>
  <si>
    <t>Uždaro arba pusiau uždaro tipo užapvalintais kampais</t>
  </si>
  <si>
    <t>2. Čiužinio dydis (ilgis ir plotis) atitinkantis siūlomos funkcinės lovos matmenis,</t>
  </si>
  <si>
    <t>Apsauginiai šoniniai rėmai</t>
  </si>
  <si>
    <t>1. Pagaminti iš plastiko  arba lygiavertės medžiagos,</t>
  </si>
  <si>
    <t>2. Šoninis rėmas sudarytas iš dviejų atskirai nuleidžiamų/pakeliamų dalių (tokios konstrukcijos rėmai turi būti sumontuoti  abiejuose lovos šonuose),</t>
  </si>
  <si>
    <t xml:space="preserve">4. Galvūgalio pusės lovos šonuose įmontuoti valdymo mygtukai, skirti keisti čiužinio platformos aukštį (aukštyn ir žemyn) arba  lovos šone įmontuotas funkcijų valdymo pultas Nr.3. </t>
  </si>
  <si>
    <t>Kojinis valdymo pultas</t>
  </si>
  <si>
    <t>1.  Sumontuotas ant lovos rėmo iš abiejų pusių,</t>
  </si>
  <si>
    <t>a) Kojinis valdymo mygtukas čiužinio platformos pakėlimui,</t>
  </si>
  <si>
    <t>Funkcijų valdymo pultas Nr.1</t>
  </si>
  <si>
    <t>1. Skirtas personalui ir pacientui,</t>
  </si>
  <si>
    <t>2. Rankinis valdymo pultas, pakabinamas ant lovos šono,</t>
  </si>
  <si>
    <t>3. Galima valdyti šias funkcijas:</t>
  </si>
  <si>
    <t>a) Čiužinio platforma aukštyn/žemyn,</t>
  </si>
  <si>
    <t>b) Nugaros sekcija pakelti/nuleisti,</t>
  </si>
  <si>
    <t>Funkcijų valdymo pultas Nr.2</t>
  </si>
  <si>
    <t>1. Aptarnaujančio personalo pultas kojūgalyje,</t>
  </si>
  <si>
    <t>2. Galima valdyti šias funkcijas:</t>
  </si>
  <si>
    <t>a) Gaivinimo padėtis,</t>
  </si>
  <si>
    <t>b) Kardiologinė sėdimoji padėtis,</t>
  </si>
  <si>
    <t>c) Skubios pagalbos (Trendelenburgo),</t>
  </si>
  <si>
    <t>d) Čiužinio platforma aukštyn/žemyn,</t>
  </si>
  <si>
    <t>e) Nugaros sekcija pakelti/nuleisti,</t>
  </si>
  <si>
    <t>Funkcijų valdymo pultas Nr.3</t>
  </si>
  <si>
    <t>1. Skirtas pacientui,</t>
  </si>
  <si>
    <t>2. Integruotas nugaros sekcijos apsauginiame lovos šone,</t>
  </si>
  <si>
    <t>a) Nugaros sekcija pakelti/nuleisti,</t>
  </si>
  <si>
    <t>b) Šlaunų sekcija pakelti/nuleisti.</t>
  </si>
  <si>
    <t>Funkcijų valdymo pultas Nr.4</t>
  </si>
  <si>
    <t>1. Pultas skirtas slaugytojams,</t>
  </si>
  <si>
    <t>1. Išorinis maitinimas iš elektros tinklo 220 V ± 10%, 50 Hz elektros tinklas,</t>
  </si>
  <si>
    <t>2. Baterija (užtikrina funkcijų valdymą be elektros tinklo).</t>
  </si>
  <si>
    <t>4.1</t>
  </si>
  <si>
    <t>4.2</t>
  </si>
  <si>
    <t>Veikimo principas</t>
  </si>
  <si>
    <t>Būtina</t>
  </si>
  <si>
    <t>Paskirtis</t>
  </si>
  <si>
    <t>3.1</t>
  </si>
  <si>
    <t>3.2</t>
  </si>
  <si>
    <t>Komplektacija</t>
  </si>
  <si>
    <t>3.3</t>
  </si>
  <si>
    <t>3.4</t>
  </si>
  <si>
    <t>3.5</t>
  </si>
  <si>
    <t>Galvos - nugaros sekcijos pasikėlimo kampas</t>
  </si>
  <si>
    <t>Blauzdų sekcijos pasikėlimo kampas</t>
  </si>
  <si>
    <t>Ne mažiau 60°</t>
  </si>
  <si>
    <t>Trendelenburgo/anti Trendelenburgo padėties reguliavimo diapazonas</t>
  </si>
  <si>
    <t>Lovos aukščio, galvos - nugaros, šlaunų, blauzdos sekcijos, bei trendelenburgo / anti Trendelenburgo kampo reguliavimas</t>
  </si>
  <si>
    <t>CPR rankena (rankenos) mechaniniam galvos - nugaros sekcijos nuleidimui į horizontalią padėtį kritinių situacijų metu</t>
  </si>
  <si>
    <t>1. Sumontuotos ant lovos rėmo iš abiejų pusių arba sumontuotos ant lovos rėmo taip, kad būtų prieinamos iš abiejų pusių,</t>
  </si>
  <si>
    <t>2. Palenkus rankeną galvos-nugaros sekcija negali laisvai kristi žemyn.</t>
  </si>
  <si>
    <t>Čiužinio platforma</t>
  </si>
  <si>
    <t>1. Sudaryta iš ≥ 4 funkcinių dalių (sekcijų) (galvos-nugaros, sėdmenų, šlaunų, blauzdų.),</t>
  </si>
  <si>
    <t>2. Platformos sekcijos pagamintos iš lengvai valomų plastikinių atsparių smūgiams, plovimui ir dezinfekcinių medžiagų poveikiui plokščių; arba iš HPL atsparių smūgiams, plovimui ir dezinfekcinių medžiagų poveikiui plokščių; arba iš metalinių plokščių atsparių smūgiams, plovimui ir dezinfekcinių medžiagų poveikiui arba metalinių juostų atsparių smūgiams, plovimui ir dezinfekcinių medžiagų poveikiui; (neleidžiama siūlyti konstrukcijų iš metalinės vielos arba strypų),</t>
  </si>
  <si>
    <t>3. Galimybė čiužinio platformos sekcijas išimti valymui ir dezinfekcijai. Būtini čiužinio platformos sekcijų fiksavimo mechanizmai, apsaugantys nuo atsitiktinio iškritimo,</t>
  </si>
  <si>
    <t>5. Pakeltų apsauginių rėmų aukštis (matuojant nuo čiužinio platformos be čiužinio) ≥ 35 cm,</t>
  </si>
  <si>
    <t>6. Apsauginis rėmas nuleidžiamas rankenos, mygtuko arba kitokių konstrukcinių elementų pagalba (apsauga nuo atsitiktinio nuleidimo).</t>
  </si>
  <si>
    <t>Lovos galas</t>
  </si>
  <si>
    <t>1. Plastikiniai (arba lygiaverčiai), pusiau uždaro arba lygiaverčio tipo,</t>
  </si>
  <si>
    <t>2. Nuimamos konstrukcijos, nuimami nenaudojant jokių įrankių,</t>
  </si>
  <si>
    <t>3. Su užraktu apsaugai nuo atsitiktinio ištraukimo,</t>
  </si>
  <si>
    <t>4. Užraktas valdomas svirtele, mygtuku arba rankenėle, dviejų padėčių: užrakinta/atrakinta.</t>
  </si>
  <si>
    <t>1.Su 4 grindų dangos netepančiais ratukais, kurių skersmuo ≥ 120 mm,</t>
  </si>
  <si>
    <t>Infuzinis stovas</t>
  </si>
  <si>
    <t>1. Tinkantis siūlomo modelio lovai, 1 vnt,</t>
  </si>
  <si>
    <t>2. Nuimamas,</t>
  </si>
  <si>
    <t xml:space="preserve">3. Lova su ≥ 2 infuzinio stovo tvirtinimo taškais, esančiais galvūgalio pusėje. </t>
  </si>
  <si>
    <t>Paciento fiksavimo diržų tvirtinimo vietos</t>
  </si>
  <si>
    <t>≥ 6 vnt. kilpų arba lygiaverčių konstrukcinių elementų, fiksuotų prie lovos rėmo</t>
  </si>
  <si>
    <t>Čiužinys ir čiužinio užvalkalas</t>
  </si>
  <si>
    <t>3. Čiužinys pagamintas iš elastingo didelio tankio (HD) poliuretano putų arba lygiavertės medžiagos,</t>
  </si>
  <si>
    <t>4. Tinkantis naudoti iš abiejų pusių,</t>
  </si>
  <si>
    <t>5. Čiužinio užvalkalas plaunamas, atsparus vandeniui ir dezinfekcinėms medžiagoms, su užtrauktuku,</t>
  </si>
  <si>
    <t>6. Čiužinio užvalkalo audinys: 100% poliesteris (arba lygiavertė medžiaga), dengtas 100% poliuretano sluoksniu (arba lygiaverte medžiaga)</t>
  </si>
  <si>
    <t>7. Čiužinio užvalkalas pralaidus orui, bet nepralaidus skysčiams,</t>
  </si>
  <si>
    <t>8. Čiužinio užvalkalas antialerginis, apsaugantis nuo patalynės erkių, bakterijų ir grybelių atsiradimo,</t>
  </si>
  <si>
    <t>9. Čiužinio užvalkalas užsegamas užtrauktuku, su apsauginiu atvartu, neleidžiančiu prasiskverbti skysčiams į čiužinio vidų užtrauktuko vietoje,</t>
  </si>
  <si>
    <t>Išlipimo iš lovos perspėjimo sistema</t>
  </si>
  <si>
    <t>Rentgeno kasetės dėklas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</si>
  <si>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</si>
  <si>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</si>
  <si>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</si>
  <si>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</si>
  <si>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</si>
  <si>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</si>
  <si>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</si>
  <si>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</si>
  <si>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</si>
  <si>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</si>
  <si>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</si>
  <si>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</si>
  <si>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</si>
  <si>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</si>
  <si>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</si>
  <si>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</si>
  <si>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</si>
  <si>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</si>
  <si>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</si>
  <si>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</si>
  <si>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</si>
  <si>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</si>
  <si>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</si>
  <si>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</si>
  <si>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</si>
  <si>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</si>
  <si>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</si>
  <si>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</si>
  <si>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</si>
  <si>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</si>
  <si>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</si>
  <si>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Didinimas</t>
  </si>
  <si>
    <t>Komplektą sudaro</t>
  </si>
  <si>
    <t>Sistema skirta vizualizuoti smulkiąsias kraujagysles, bei tiesiogiai tirti mikrocirkuliaciją prie paciento lovos</t>
  </si>
  <si>
    <t>Reikalavimai video kamerai</t>
  </si>
  <si>
    <t xml:space="preserve">Kraštinio srauto tamsaus lauko (angliškai: sidestream dark-field arba SDF) arba pulsinė tamsiojo lauko (angliškai: incident dark-field arba IDF) videomikroskopija </t>
  </si>
  <si>
    <t xml:space="preserve">Vaizdo dydis (pikseliais) </t>
  </si>
  <si>
    <t>Ne mažiau kaip 1280 x 960</t>
  </si>
  <si>
    <t>Kadrų skaičius</t>
  </si>
  <si>
    <t>ne mažiau kaip 25 kadrai/sek</t>
  </si>
  <si>
    <t>ne mažiau kaip 4x</t>
  </si>
  <si>
    <t>USB jungtis (arba lygiavertė)</t>
  </si>
  <si>
    <t>Reikalavimai tyrimo ir vertinimo programinei įrangai</t>
  </si>
  <si>
    <t xml:space="preserve">Videomikroskopijos kameros valdymo programinis modulis </t>
  </si>
  <si>
    <t>1. Visiškai suderinamas su siūloma video kamera,</t>
  </si>
  <si>
    <t>2. palaiko rankomis kontroliuojamą motorizuoto ryškumo sistemą (arba lygiavertę).</t>
  </si>
  <si>
    <t>Mikrocirkuliacijos vertinimo modulis</t>
  </si>
  <si>
    <t>2. Atlieka kraujagyslių diametro ir tankio matavimu,</t>
  </si>
  <si>
    <t>3. Pateikia De Backerio rezultatus.</t>
  </si>
  <si>
    <t>1. Mikrocirkuliacijos video kamera,</t>
  </si>
  <si>
    <t xml:space="preserve">2. Video kameros valdymo modulis, </t>
  </si>
  <si>
    <t>3. Nešiojamas kompiuteris (gamintojo rekomenduojamų parametrų),</t>
  </si>
  <si>
    <t>4.  Komplektas privalo būti pilnai sukomplektuotas (komplektacijoje privalo būti įtraukti visi reikiami kabeliai ir kitos eksploatacinės medžiagos ir priemonės, pvz. skirtos kalibravimui), kad galėtų atlikti visas šioje lentelėje išvardintas funkcijas.</t>
  </si>
  <si>
    <t>1. Išplėstinių parametrų diagnostinis dujų modulis, kuris turi būti suderinamas su turima dirbtinės kraujo apytakos on-line stebėjimo sistema Quantum System M3,</t>
  </si>
  <si>
    <t>2. Diagnostinis modulis turi matuoti išplėstinius dujų parametrus neinvaziniu būdu ir realiu laiku juos pateikti System M3 sistemos monitoriaus ekrane.</t>
  </si>
  <si>
    <t>Diagnostiniu dujų moduliu praplėsta sistema turi neinvaziniu būdu realiame laike matuoti</t>
  </si>
  <si>
    <t>1. Į oksigenatorių patenkančių O2 ir CO2 dujų frakcijas,</t>
  </si>
  <si>
    <t>2. Į oksigenatorių patenkančių dujų srautą,</t>
  </si>
  <si>
    <t>4. Pagal išmatuotus parametrus apskaičiuoti dalinius arterinio kraujo O2 ir CO2 slėgius.</t>
  </si>
  <si>
    <t>3. Iš oksigenatoriaus išeinančių dujų O2 ir CO2 frakcijas,</t>
  </si>
  <si>
    <t>Matavimams neturi būti naudojami jokie vienkartiniai jutikliai ir kiti vienkartiniai priedai</t>
  </si>
  <si>
    <t>Dujų monitoravimo modulis turi būti komplektuojamas su visais reikalingais priedais, būtinais šioje techninėje specifikacijoje aprašytiems monitoruojamiems parametrams matuoti</t>
  </si>
  <si>
    <t>Išorinis maitinimas iš elektros tinklo 220 V ± 10%, 50 Hz elektros tinklas</t>
  </si>
  <si>
    <t>Ne mažiau +10°/-10°</t>
  </si>
  <si>
    <t>10. Čiužinio užvalkalas tinkamas plauti skalbimo mašinose ne mažiau 70 ºC temperatūros vandenyje ir džiovinti džiovyklėse,</t>
  </si>
  <si>
    <t>1. Palaiko ne mažesnę kaip 1280 x 960 pikselių mikrocirkuliacijos vaizdų analizę,</t>
  </si>
  <si>
    <t>4. Bendri visos čiužinio platformos matmenys (nepanaudojus lovos prailginimo funkcijos, bei neskaitant susiaurinimų dėl įmontuotų konstrukcinių elementų, prilaikančių čiužinį iš kraštų) ne mažesni kaip 200 x 88 cm (ilgis x plotis).</t>
  </si>
  <si>
    <t>≤ (2350 x 1050) mm</t>
  </si>
  <si>
    <t>2. Ne mažiau du valdymo mygtukai:</t>
  </si>
  <si>
    <t>b) Kojinis valdymo mygtukas čiužinio platformos nuleidimui.</t>
  </si>
  <si>
    <t>Ne mažiau 15°</t>
  </si>
  <si>
    <t>Lova su integruotomis svartyklėmis</t>
  </si>
  <si>
    <t>2. Ne mažiau kaip du varikliai. Ne mažiau kaip dvi elektrinės teleskopinės kolonos, svirtinis, pantografinis arba lygiavertis pakėlimo mehanizmas,</t>
  </si>
  <si>
    <t>3. Su galvos - nugaros sekcijos kampo indikatoriais (skaitmeninis arba mechaninis) sumontuotais abiejuose šoniniuose apsauginiuose galvūgalio arba abiejuose šoniniuose apsauginiuose kojūgalio rėmuose,</t>
  </si>
  <si>
    <t>f) Šlaunų sekcija pakelti/nuleisti.</t>
  </si>
  <si>
    <t>1. Čiužinio storis ne mažiau 140 mm,</t>
  </si>
  <si>
    <t>11. Maksimali čiužinio apkrova (leistinas paciento svoris) ne mažiau kaip 200 kg.</t>
  </si>
  <si>
    <t>c) Šlaunų sekcija pakelti/nuleisti.</t>
  </si>
  <si>
    <t>PROJEKTO NR. 13.1.1-CPVA-V-610-01-0001 "HIBRIDINĖS OPERACINĖS, SKIRTOS ŠIRDIES IR KRŪTINĖS OPERACIJOMS, ĮRENGIMAS VULSK" OPERACINĖS ĮRENGINIŲ (V) PIRKIMAS</t>
  </si>
  <si>
    <t>1 pirkimo objekto dalis. On-line monitoringas DKA (dujų monitoravimo modulis) - 2 vnt.</t>
  </si>
  <si>
    <t>2 pirkimo objekto dalis. Mikrocirkuliacijos tyrimo įrenginys - 1 vnt.</t>
  </si>
  <si>
    <t>3 pirkimo objekto dalis. Funkcinės lovos pooperacinei palatai - 2 vnt.</t>
  </si>
  <si>
    <t>4 pirkimo objekto dalis. Hemodinamikos monitoravimo sistema - 1 vnt.</t>
  </si>
  <si>
    <t xml:space="preserve">Specializuotas prietaisas skirtas neinvaziniam kraujo parametrų (tėkmės/elektrinių) monitoravimui. Sistema realiu laiku teikia informaciją apie širdies indeksą, insulto tūrį ir bendrą periferinį pasipriešinimą </t>
  </si>
  <si>
    <t>Visa informacija pateikiama viename ekrane</t>
  </si>
  <si>
    <t>Moniotruojami parametrai</t>
  </si>
  <si>
    <t>1. Neinvazinis kraujospūdis (NIBP),</t>
  </si>
  <si>
    <t>2. SpO2,</t>
  </si>
  <si>
    <t>3. Širdies indeksą (angliškai: Cardiac Index),</t>
  </si>
  <si>
    <t>4. Širdies minutinį tūrį (angliškai: Cardiac Output),</t>
  </si>
  <si>
    <t>5. Sistolinį tūrį (angliškai: Stroke Volume),</t>
  </si>
  <si>
    <t>6. Sistolinį indeksą (angliškai: Stroke Index),</t>
  </si>
  <si>
    <t>7. Bendrą periferinį pasipriešinimą.</t>
  </si>
  <si>
    <t>8. Kontraktiliškumo indeksą,</t>
  </si>
  <si>
    <t>9. Krūtinės skysčių indeksą,</t>
  </si>
  <si>
    <t>10. Sisteminis kraujagyslių pasipriešinimas (SVR/SVRI),</t>
  </si>
  <si>
    <t>11. Kairio skilvelio darbas (LCW/LCWI), remiantis pleištinio spaudimo reikšme.</t>
  </si>
  <si>
    <t>Galibybė eksportuoti duomenis į pdf arba lygiaverčio formato failą</t>
  </si>
  <si>
    <t>Jungtys</t>
  </si>
  <si>
    <t>USB arba Ethernet arba lygiavertės</t>
  </si>
  <si>
    <t>Ekrano įstrižainė</t>
  </si>
  <si>
    <t>≥ 30 cm</t>
  </si>
  <si>
    <t>8.</t>
  </si>
  <si>
    <t xml:space="preserve">Komplektacija </t>
  </si>
  <si>
    <t>1. Hemodinamikos monitorius - 1 vnt,</t>
  </si>
  <si>
    <t>2. Maitinimo laidas - 1 vnt,</t>
  </si>
  <si>
    <t>3. Laidas elektrodams prijungti prie pacientų, ne trumpesnis kaip 3 m. - 1 vnt,</t>
  </si>
  <si>
    <t>4. Neinvazinis kraujospūdžio modulis suaugusiems - 1 vnt,</t>
  </si>
  <si>
    <r>
      <t>5. Daugartinio naudojimo SpO</t>
    </r>
    <r>
      <rPr>
        <vertAlign val="subscript"/>
        <sz val="12"/>
        <color theme="1"/>
        <rFont val="Times New Roman"/>
        <family val="1"/>
      </rPr>
      <t>2</t>
    </r>
    <r>
      <rPr>
        <sz val="12"/>
        <color theme="1"/>
        <rFont val="Times New Roman"/>
        <family val="1"/>
      </rPr>
      <t xml:space="preserve"> modulis dedamas ant piršto - 1 vnt,</t>
    </r>
  </si>
  <si>
    <t>6. Elektrodai – ne mažiau kaip 25 vnt,</t>
  </si>
  <si>
    <t>7. Specialus monitoriaus laikymo ir transportavimo vežimėlis - 1 vnt.</t>
  </si>
  <si>
    <t>9.</t>
  </si>
  <si>
    <r>
      <t xml:space="preserve">1. Išorinis maitinimas iš elektros tinklo </t>
    </r>
    <r>
      <rPr>
        <sz val="12"/>
        <color theme="1"/>
        <rFont val="Times New Roman"/>
        <family val="1"/>
      </rPr>
      <t>220 V ± 10%, 50 Hz elektros tinklas</t>
    </r>
  </si>
  <si>
    <t>2. Vidinė baterija.</t>
  </si>
  <si>
    <t>Viva Medical, UAB</t>
  </si>
  <si>
    <t>Santariškių g. 5, LT-08406 Vilnius</t>
  </si>
  <si>
    <t>LT100007018811</t>
  </si>
  <si>
    <t>A/s LT257300010159480507 Swedbank AB Banko kodas 73000</t>
  </si>
  <si>
    <t>Eglė Tamošaitytė-Bastienė</t>
  </si>
  <si>
    <t>37065834334, info@vivamedical.lt</t>
  </si>
  <si>
    <t>Antanas Juška, direktorius</t>
  </si>
  <si>
    <t>Enterprise 9000X, Arjo, Švedija</t>
  </si>
  <si>
    <t>Keturių sekcijų konstrukcija. Enterprise9000X.pdf 1 psl.</t>
  </si>
  <si>
    <t xml:space="preserve">1. Elektrinis (elektros pavarų pagalba). </t>
  </si>
  <si>
    <t>2. Du varikliai. Pantografinis pakėlimo mehanizmas. Enterprise9000X IFU.pdf 40, 54 psl.</t>
  </si>
  <si>
    <t>1. Sudaryta 4 funkcinių dalių (sekcijų) (galvos-nugaros, sėdmenų, šlaunų, blauzdų.).  Enterprise9000X IFU.pdf 47 psl.</t>
  </si>
  <si>
    <t>4. Bendri visos čiužinio platformos matmenys (nepanaudojus lovos prailginimo funkcijos, bei neskaitant susiaurinimų dėl įmontuotų konstrukcinių elementų, prilaikančių čiužinį iš kraštų) 202 x 88 cm (ilgis x plotis). Enterprise9000X IFU.pdf 57 psl.</t>
  </si>
  <si>
    <t>62°. Enterprise9000X.pdf 2 psl.</t>
  </si>
  <si>
    <t>20°. Enterprise9000X.pdf 2 psl.</t>
  </si>
  <si>
    <t>16°. Enterprise9000X.pdf 2 psl.</t>
  </si>
  <si>
    <t>12°/-12°. Enterprise9000X.pdf 2 psl.</t>
  </si>
  <si>
    <t>1. Sumontuotos ant lovos rėmo iš abiejų pusių. Enterprise9000X IFU.pdf 20 psl.</t>
  </si>
  <si>
    <t>1.Su 4 grindų dangos netepančiais ratukais, kurių skersmuo 125 mm. Enterprise9000X IFU.pdf 7 psl.</t>
  </si>
  <si>
    <t>2. 3 valdymo padėtys: Enterprise9000X IFU.pdf 16 psl.</t>
  </si>
  <si>
    <t xml:space="preserve">3.  Stabdžių valdymo svirtys, dvi atskiros, sumontuoti kojūgalio ir galvūgalio pusėje. Enterprise9000X IFU.pdf 9 psl. </t>
  </si>
  <si>
    <t>250 kg. Enterprise9000X.pdf 2 psl.</t>
  </si>
  <si>
    <t>(2350 x 1030) mm. Enterprise9000X.pdf 2 psl.</t>
  </si>
  <si>
    <t>Lovos naktinis apšvietimas. Enterprise9000X.pdf 2 psl.</t>
  </si>
  <si>
    <t>4. Penktas ratukas lengvesniam valdymui transportavimo metu. Enterprise9000X IFU.pdf 7 psl.</t>
  </si>
  <si>
    <t>23 cm (nuo 191 cm iki 214 cm).  Enterprise9000X IFU.pdf 15 psl.</t>
  </si>
  <si>
    <t>Lovos apsaugos visuose keturiuose kampuose.  Enterprise9000X IFU.pdf 9 psl.</t>
  </si>
  <si>
    <t>Pusiau uždaro tipo užapvalintais kampais. Enterprise9000X IFU.pdf 9 psl.</t>
  </si>
  <si>
    <t>1. Čiužinio storis 170 mm. Pentaflex sizes.pdf 1 psl.</t>
  </si>
  <si>
    <t>2. Čiužinio dydis (ilgis ir plotis) atitinkantis siūlomos funkcinės lovos matmenis. Pentaflex sizes.pdf 1 psl.</t>
  </si>
  <si>
    <t>3. Čiužinys pagamintas iš elastingo didelio tankio (HD) poliuretano putų. Pentaflex IFU.pdf 4 psl.</t>
  </si>
  <si>
    <t>4. Tinkantis naudoti iš abiejų pusių. Pentaflex IFU.pdf 3 psl.</t>
  </si>
  <si>
    <t>5. Čiužinio užvalkalas plaunamas, atsparus vandeniui ir dezinfekcinėms medžiagoms, su užtrauktuku. Pentaflex IFU.pdf 3,4 psl.</t>
  </si>
  <si>
    <t xml:space="preserve">7. Čiužinio užvalkalas pralaidus orui, bet nepralaidus skysčiams. Pentaflex.pdf 2 psl. </t>
  </si>
  <si>
    <t xml:space="preserve">8. Čiužinio užvalkalas antialerginis, apsaugantis nuo patalynės erkių, bakterijų ir grybelių atsiradimo. Pentaflex.pdf 2 psl. </t>
  </si>
  <si>
    <t xml:space="preserve">9. Čiužinio užvalkalas užsegamas užtrauktuku, su apsauginiu atvartu, neleidžiančiu prasiskverbti skysčiams į čiužinio vidų užtrauktuko vietoje. Pentaflex.pdf 2 psl. </t>
  </si>
  <si>
    <t xml:space="preserve">11. Maksimali čiužinio apkrova (leistinas paciento svoris) 250 kg. Pentaflex.pdf 3 psl. </t>
  </si>
  <si>
    <t>6. Čiužinio užvalkalo audinys: 100% poliesteris, dengtas 100% poliuretano sluoksniu. Pentaflex IFU.pdf 4 psl.</t>
  </si>
  <si>
    <t>10. Čiužinio užvalkalas tinkamas plauti skalbimo mašinose iki 95 ºC temperatūros vandenyje ir džiovinti džiovyklėse. Pentaflex IFU.pdf 5 psl.</t>
  </si>
  <si>
    <t>2. Šoninis rėmas sudarytas iš dviejų atskirai nuleidžiamų/pakeliamų dalių (tokios konstrukcijos rėmai yra sumontuoti  abiejuose lovos šonuose). Enterprise9000X.pdf 1 psl.</t>
  </si>
  <si>
    <t>3. Su galvos - nugaros sekcijos kampo indikatoriais (skaitmeninis) sumontuotais abiejuose šoniniuose apsauginiuose kojūgalio rėmuose. Enterprise9000X IFU.pdf 9, 43 psl.</t>
  </si>
  <si>
    <t>2. Nuimamos konstrukcijos, nuimami nenaudojant jokių įrankių. Enterprise9000X IFU.pdf 28 psl.</t>
  </si>
  <si>
    <t>3. Su užraktu apsaugai nuo atsitiktinio ištraukimo.  Enterprise9000X IFU.pdf 28 psl.</t>
  </si>
  <si>
    <t>4. Užraktas valdomas rankenėle, dviejų padėčių: užrakinta/atrakinta. Enterprise9000X IFU.pdf 28 psl.</t>
  </si>
  <si>
    <t>2. Du valdymo mygtukai:</t>
  </si>
  <si>
    <t>a) Kojinis valdymo mygtukas čiužinio platformos pakėlimui. Enterprise9000X IFU.pdf 17 psl.</t>
  </si>
  <si>
    <t>b) Kojinis valdymo mygtukas čiužinio platformos nuleidimui. Enterprise9000X IFU.pdf 17 psl.</t>
  </si>
  <si>
    <t xml:space="preserve">2. Rankinis valdymo pultas, pakabinamas ant lovos šono. </t>
  </si>
  <si>
    <t>a) Nugaros sekcija pakelti/nuleisti. Enterprise9000X control.pdf 1 psl.</t>
  </si>
  <si>
    <t>b) Šlaunų sekcija pakelti/nuleisti. Enterprise9000X control.pdf 1 psl.</t>
  </si>
  <si>
    <t>1. Skirtas personalui ir pacientui</t>
  </si>
  <si>
    <t>a) Gaivinimo padėtis. Enterprise9000X control.pdf 1 psl.</t>
  </si>
  <si>
    <t>b) Kardiologinė sėdimoji padėtis. Enterprise9000X control.pdf 1 psl.</t>
  </si>
  <si>
    <t>c) Skubios pagalbos (Trendelenburgo). Enterprise9000X control.pdf 1 psl.</t>
  </si>
  <si>
    <t>d) Čiužinio platforma aukštyn/žemyn. Enterprise9000X control.pdf 1 psl.</t>
  </si>
  <si>
    <t>e) Nugaros sekcija pakelti/nuleisti. Enterprise9000X control.pdf 1 psl.</t>
  </si>
  <si>
    <t>f) Šlaunų sekcija pakelti/nuleist. Enterprise9000X control.pdf 1 psl.</t>
  </si>
  <si>
    <t>1. Aptarnaujančio personalo pultas kojūgalyje. Enterprise9000X IFU.pdf 9 psl.</t>
  </si>
  <si>
    <t>a) Nugaros sekcija pakelti/nuleist. Enterprise9000X control.pdf 1 psl.</t>
  </si>
  <si>
    <t>a) Čiužinio platforma aukštyn/žemyn. Enterprise9000X control.pdf 1 psl.</t>
  </si>
  <si>
    <t>b) Nugaros sekcija pakelti/nuleisti. Enterprise9000X control.pdf 1 psl.</t>
  </si>
  <si>
    <t>c) Šlaunų sekcija pakelti/nuleisti. Enterprise9000X control.pdf 1 psl.</t>
  </si>
  <si>
    <t>2. Integruotas nugaros sekcijos apsauginiame lovos šone. Enterprise9000X IFU.pdf 9 psl.</t>
  </si>
  <si>
    <t>1. Pultas skirtas slaugytojams. Enterprise9000X IFU.pdf 9 psl.</t>
  </si>
  <si>
    <t>1. Skirtas pacientui. Enterprise9000X IFU.pdf 9 psl.</t>
  </si>
  <si>
    <t>Rentgeno kasetės dėklas. Enterprise9000X IFU.pdf 7 psl.</t>
  </si>
  <si>
    <t>3. Lova su 2 infuzinio stovo tvirtinimo taškais, esančiais galvūgalio pusėje. Enterprise9000X IFU.pdf 26 psl.</t>
  </si>
  <si>
    <t>Lova su integruotomis svartyklėmis. Enterprise9000X IFU.pdf 39 psl.</t>
  </si>
  <si>
    <t>Išlipimo iš lovos perspėjimo sistema. Enterprise9000X IFU.pdf 44 psl.</t>
  </si>
  <si>
    <t>6. Apsauginis rėmas nuleidžiamas rankenos pagalba (apsauga nuo atsitiktinio nuleidimo). Enterprise9000X IFU.pdf 19 psl.</t>
  </si>
  <si>
    <t xml:space="preserve">2. Nuimamas. </t>
  </si>
  <si>
    <t>1. Tinkantis siūlomo modelio lovai, 1 vnt.</t>
  </si>
  <si>
    <t>1. Išorinis maitinimas iš elektros tinklo 220 V ± 10%, 50 Hz elektros tinklas. Enterprise9000X IFU.pdf 56 psl.</t>
  </si>
  <si>
    <t>2. Baterija (užtikrina funkcijų valdymą be elektros tinklo). Enterprise9000X IFU.pdf 56 psl.</t>
  </si>
  <si>
    <t>Penkiolika tūkstančių keturi šimtai trisdešimt devyni eurai ir 00 ct</t>
  </si>
  <si>
    <t>4. Galvūgalio pusės lovos šonuose įmontuoti valdymo mygtukai, skirti keisti čiužinio platformos aukštį (aukštyn ir žemyn). Enterprise9000X IFU.pdf 9 psl., Enterprise9000X control.pdf 1 psl.</t>
  </si>
  <si>
    <t xml:space="preserve">5. Pakeltų apsauginių rėmų aukštis (matuojant nuo čiužinio platformos be čiužinio) 35 cm. </t>
  </si>
  <si>
    <t xml:space="preserve">1. Pagaminti iš plastiko. </t>
  </si>
  <si>
    <t>340 - 780 mm.  Enterprise9000X IFU.pdf 57 psl.</t>
  </si>
  <si>
    <t>3. Galimybė čiužinio platformos sekcijas išimti valymui ir dezinfekcijai. Yra čiužinio platformos sekcijų fiksavimo mechanizmai, apsaugantys nuo atsitiktinio iškritimo. Enterprise9000X IFU.pdf 47 psl.</t>
  </si>
  <si>
    <t xml:space="preserve">2. Palenkus rankeną galvos-nugaros sekcija laisvai nekrenta žemyn. </t>
  </si>
  <si>
    <t>1. Plastikiniai, pusiau uždaro tipo. Enterprise9000X IFU.pdf 9 psl.</t>
  </si>
  <si>
    <t xml:space="preserve">6 vnt. kilpų fiksuotų prie lovos rėmo. </t>
  </si>
  <si>
    <t>2. Platformos sekcijos pagamintos iš lengvai valomų plastikinių atsparių smūgiams, plovimui ir dezinfekcinių medžiagų poveikiui plokščių. Enterprise9000X.pdf 2 psl.</t>
  </si>
  <si>
    <t>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</si>
</sst>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sz val="12"/>
      <color rgb="FF000000"/>
      <name val="Times New Roman"/>
      <family val="1"/>
    </font>
    <font>
      <b/>
      <sz val="14"/>
      <color rgb="FFFF0000"/>
      <name val="Times New Roman"/>
      <family val="1"/>
    </font>
    <font>
      <i/>
      <sz val="12"/>
      <color rgb="FFFF0000"/>
      <name val="Times New Roman"/>
      <family val="1"/>
    </font>
    <font>
      <sz val="14"/>
      <name val="Times New Roman"/>
      <family val="1"/>
    </font>
    <font>
      <sz val="9"/>
      <color rgb="FF000000"/>
      <name val="Arial"/>
      <family val="2"/>
    </font>
    <font>
      <b/>
      <u/>
      <sz val="14"/>
      <name val="Times New Roman"/>
      <family val="1"/>
    </font>
    <font>
      <vertAlign val="subscript"/>
      <sz val="12"/>
      <color theme="1"/>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6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4" borderId="17" xfId="0" applyNumberFormat="1" applyFont="1" applyFill="1" applyBorder="1" applyAlignment="1">
      <alignment horizontal="center" vertical="center" wrapText="1"/>
    </xf>
    <xf numFmtId="0" fontId="5" fillId="5" borderId="1" xfId="0" applyFont="1" applyFill="1" applyBorder="1" applyAlignment="1">
      <alignment horizontal="justify" vertical="center" wrapText="1"/>
    </xf>
    <xf numFmtId="0" fontId="5" fillId="5" borderId="33" xfId="0" applyFont="1" applyFill="1" applyBorder="1" applyAlignment="1">
      <alignment horizontal="justify" vertical="center" wrapText="1"/>
    </xf>
    <xf numFmtId="2" fontId="11" fillId="5" borderId="1" xfId="0" applyNumberFormat="1" applyFont="1" applyFill="1" applyBorder="1" applyAlignment="1">
      <alignment horizontal="center" vertical="center"/>
    </xf>
    <xf numFmtId="49" fontId="5" fillId="5" borderId="33" xfId="0" applyNumberFormat="1" applyFont="1" applyFill="1" applyBorder="1" applyAlignment="1">
      <alignment horizontal="justify" vertical="center" wrapText="1"/>
    </xf>
    <xf numFmtId="49" fontId="5" fillId="4" borderId="17" xfId="0" applyNumberFormat="1" applyFont="1" applyFill="1" applyBorder="1" applyAlignment="1">
      <alignment horizontal="center" vertical="center" wrapText="1"/>
    </xf>
    <xf numFmtId="0" fontId="5" fillId="5" borderId="1" xfId="0" applyFont="1" applyFill="1" applyBorder="1" applyAlignment="1">
      <alignment horizontal="justify" vertical="center"/>
    </xf>
    <xf numFmtId="0" fontId="12" fillId="4" borderId="1" xfId="0" applyFont="1" applyFill="1" applyBorder="1" applyAlignment="1">
      <alignment horizontal="center" vertical="center"/>
    </xf>
    <xf numFmtId="0" fontId="5" fillId="5" borderId="0" xfId="0" applyFont="1" applyFill="1" applyAlignment="1">
      <alignment horizontal="center" vertical="center"/>
    </xf>
    <xf numFmtId="0" fontId="1" fillId="5" borderId="1" xfId="0" applyFont="1" applyFill="1" applyBorder="1" applyAlignment="1">
      <alignment horizontal="center" vertical="center" wrapText="1"/>
    </xf>
    <xf numFmtId="0" fontId="5" fillId="5" borderId="34" xfId="0" applyFont="1" applyFill="1" applyBorder="1" applyAlignment="1">
      <alignment horizontal="justify" vertical="center" wrapText="1"/>
    </xf>
    <xf numFmtId="4" fontId="13" fillId="5" borderId="0" xfId="0" applyNumberFormat="1" applyFont="1" applyFill="1" applyAlignment="1">
      <alignment horizontal="center" vertical="center" wrapText="1"/>
    </xf>
    <xf numFmtId="0" fontId="1" fillId="5" borderId="1" xfId="0" applyFont="1" applyFill="1" applyBorder="1" applyAlignment="1">
      <alignment horizontal="justify" vertical="top" wrapText="1"/>
    </xf>
    <xf numFmtId="0" fontId="5" fillId="5" borderId="35" xfId="0" applyFont="1" applyFill="1" applyBorder="1" applyAlignment="1">
      <alignment horizontal="justify" vertical="justify" wrapText="1"/>
    </xf>
    <xf numFmtId="0" fontId="5" fillId="5" borderId="1" xfId="0" applyFont="1" applyFill="1" applyBorder="1" applyAlignment="1">
      <alignment horizontal="justify" vertical="top" wrapText="1"/>
    </xf>
    <xf numFmtId="49" fontId="1" fillId="5" borderId="1" xfId="0" applyNumberFormat="1" applyFont="1" applyFill="1" applyBorder="1" applyAlignment="1">
      <alignment horizontal="center" vertical="top"/>
    </xf>
    <xf numFmtId="0" fontId="5" fillId="5" borderId="33" xfId="0" applyFont="1" applyFill="1" applyBorder="1" applyAlignment="1">
      <alignment horizontal="justify" vertical="top" wrapText="1"/>
    </xf>
    <xf numFmtId="49" fontId="1"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xf>
    <xf numFmtId="0" fontId="9" fillId="5" borderId="1" xfId="0" applyFont="1" applyFill="1" applyBorder="1" applyAlignment="1">
      <alignment horizontal="justify" vertical="top" wrapText="1"/>
    </xf>
    <xf numFmtId="49" fontId="1" fillId="5" borderId="33" xfId="0" applyNumberFormat="1" applyFont="1" applyFill="1" applyBorder="1" applyAlignment="1">
      <alignment horizontal="center" vertical="top" wrapText="1"/>
    </xf>
    <xf numFmtId="49" fontId="1" fillId="5" borderId="33" xfId="0" applyNumberFormat="1" applyFont="1" applyFill="1" applyBorder="1" applyAlignment="1">
      <alignment horizontal="justify" vertical="top" wrapText="1"/>
    </xf>
    <xf numFmtId="0" fontId="1" fillId="5" borderId="34" xfId="0" applyFont="1" applyFill="1" applyBorder="1" applyAlignment="1">
      <alignment horizontal="right"/>
    </xf>
    <xf numFmtId="0" fontId="1" fillId="5" borderId="34" xfId="0" applyFont="1" applyFill="1" applyBorder="1" applyAlignment="1">
      <alignment horizontal="center" vertical="center" wrapText="1"/>
    </xf>
    <xf numFmtId="49" fontId="5" fillId="5" borderId="1" xfId="0" applyNumberFormat="1" applyFont="1" applyFill="1" applyBorder="1" applyAlignment="1">
      <alignment horizontal="center" vertical="top" wrapText="1"/>
    </xf>
    <xf numFmtId="49" fontId="5" fillId="5" borderId="33" xfId="0" applyNumberFormat="1" applyFont="1" applyFill="1" applyBorder="1" applyAlignment="1">
      <alignment horizontal="justify" vertical="top" wrapText="1"/>
    </xf>
    <xf numFmtId="0" fontId="1" fillId="5" borderId="33" xfId="0" applyFont="1" applyFill="1" applyBorder="1" applyAlignment="1">
      <alignment horizontal="left" vertical="top" wrapText="1"/>
    </xf>
    <xf numFmtId="0" fontId="5" fillId="5" borderId="33" xfId="0" applyFont="1" applyFill="1" applyBorder="1" applyAlignment="1">
      <alignment horizontal="left" vertical="top" wrapText="1"/>
    </xf>
    <xf numFmtId="0" fontId="5" fillId="5" borderId="1" xfId="0" applyFont="1" applyFill="1" applyBorder="1" applyAlignment="1">
      <alignment horizontal="left" vertical="top" wrapText="1"/>
    </xf>
    <xf numFmtId="49" fontId="5" fillId="5" borderId="33" xfId="0" applyNumberFormat="1" applyFont="1" applyFill="1" applyBorder="1" applyAlignment="1">
      <alignment horizontal="center" vertical="top"/>
    </xf>
    <xf numFmtId="49" fontId="5" fillId="5" borderId="35" xfId="0" applyNumberFormat="1" applyFont="1" applyFill="1" applyBorder="1" applyAlignment="1">
      <alignment horizontal="center" vertical="top"/>
    </xf>
    <xf numFmtId="0" fontId="5" fillId="5" borderId="35" xfId="0" applyFont="1" applyFill="1" applyBorder="1" applyAlignment="1">
      <alignment horizontal="justify" vertical="top" wrapText="1"/>
    </xf>
    <xf numFmtId="0" fontId="8" fillId="5" borderId="0" xfId="0" applyFont="1" applyFill="1" applyAlignment="1">
      <alignment horizontal="left" vertical="center"/>
    </xf>
    <xf numFmtId="0" fontId="5" fillId="5" borderId="35" xfId="0" applyFont="1" applyFill="1" applyBorder="1" applyAlignment="1">
      <alignment horizontal="left" vertical="top" wrapText="1"/>
    </xf>
    <xf numFmtId="0" fontId="5" fillId="0" borderId="1" xfId="0" applyFont="1" applyBorder="1" applyAlignment="1">
      <alignment horizontal="justify" vertical="center" wrapText="1"/>
    </xf>
    <xf numFmtId="49" fontId="5" fillId="0" borderId="17" xfId="0" applyNumberFormat="1" applyFont="1" applyBorder="1" applyAlignment="1">
      <alignment horizontal="center" vertical="center" wrapText="1"/>
    </xf>
    <xf numFmtId="0" fontId="1" fillId="5" borderId="33" xfId="0" applyFont="1" applyFill="1" applyBorder="1" applyAlignment="1">
      <alignment horizontal="justify" vertical="top" wrapText="1"/>
    </xf>
    <xf numFmtId="0" fontId="9" fillId="5" borderId="35" xfId="0" applyFont="1" applyFill="1" applyBorder="1" applyAlignment="1">
      <alignment horizontal="justify" vertical="top" wrapText="1"/>
    </xf>
    <xf numFmtId="0" fontId="14" fillId="5" borderId="0" xfId="1" applyFont="1" applyFill="1" applyAlignment="1">
      <alignment horizontal="right" vertical="top" wrapText="1"/>
    </xf>
    <xf numFmtId="0" fontId="14" fillId="5" borderId="36" xfId="1" applyFont="1" applyFill="1" applyBorder="1" applyAlignment="1">
      <alignment horizontal="right" vertical="top" wrapText="1"/>
    </xf>
    <xf numFmtId="0" fontId="1" fillId="5" borderId="0" xfId="0" applyFont="1" applyFill="1"/>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0" xfId="0" applyFont="1" applyFill="1" applyAlignment="1">
      <alignment vertical="center" wrapText="1"/>
    </xf>
    <xf numFmtId="0" fontId="6" fillId="5" borderId="0" xfId="0" applyFont="1" applyFill="1" applyAlignment="1">
      <alignment horizontal="right" vertical="top"/>
    </xf>
    <xf numFmtId="0" fontId="2" fillId="5" borderId="0" xfId="0" applyFont="1" applyFill="1"/>
    <xf numFmtId="0" fontId="0" fillId="5" borderId="0" xfId="0" applyFill="1"/>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wrapText="1"/>
    </xf>
    <xf numFmtId="0" fontId="1" fillId="5" borderId="0" xfId="0" applyFont="1" applyFill="1" applyAlignment="1">
      <alignment horizontal="left"/>
    </xf>
    <xf numFmtId="0" fontId="1" fillId="5" borderId="0" xfId="0" applyFont="1" applyFill="1" applyAlignment="1">
      <alignment horizontal="justify" vertical="top" wrapText="1"/>
    </xf>
    <xf numFmtId="0" fontId="6" fillId="5" borderId="0" xfId="0" applyFont="1" applyFill="1" applyAlignment="1">
      <alignment horizontal="center"/>
    </xf>
    <xf numFmtId="0" fontId="2" fillId="5" borderId="0" xfId="0" applyFont="1" applyFill="1" applyAlignment="1">
      <alignment horizontal="left"/>
    </xf>
    <xf numFmtId="49" fontId="5" fillId="5" borderId="33"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top" wrapText="1"/>
    </xf>
    <xf numFmtId="0" fontId="5" fillId="5" borderId="33" xfId="0" applyFont="1" applyFill="1" applyBorder="1" applyAlignment="1">
      <alignment horizontal="left" vertical="top" wrapText="1"/>
    </xf>
    <xf numFmtId="0" fontId="5" fillId="5" borderId="34" xfId="0" applyFont="1" applyFill="1" applyBorder="1" applyAlignment="1">
      <alignment horizontal="left" vertical="top" wrapText="1"/>
    </xf>
    <xf numFmtId="49" fontId="5" fillId="5" borderId="33" xfId="0" applyNumberFormat="1" applyFont="1" applyFill="1" applyBorder="1" applyAlignment="1">
      <alignment horizontal="center" vertical="top"/>
    </xf>
    <xf numFmtId="49" fontId="5" fillId="5" borderId="35" xfId="0" applyNumberFormat="1" applyFont="1" applyFill="1" applyBorder="1" applyAlignment="1">
      <alignment horizontal="center" vertical="top"/>
    </xf>
    <xf numFmtId="49" fontId="5" fillId="5" borderId="34" xfId="0" applyNumberFormat="1" applyFont="1" applyFill="1" applyBorder="1" applyAlignment="1">
      <alignment horizontal="center" vertical="top"/>
    </xf>
    <xf numFmtId="0" fontId="5" fillId="5" borderId="33" xfId="0" applyFont="1" applyFill="1" applyBorder="1" applyAlignment="1">
      <alignment horizontal="justify" vertical="top" wrapText="1"/>
    </xf>
    <xf numFmtId="0" fontId="5" fillId="5" borderId="35" xfId="0" applyFont="1" applyFill="1" applyBorder="1" applyAlignment="1">
      <alignment horizontal="justify" vertical="top" wrapText="1"/>
    </xf>
    <xf numFmtId="0" fontId="5" fillId="5" borderId="34" xfId="0" applyFont="1" applyFill="1" applyBorder="1" applyAlignment="1">
      <alignment horizontal="justify" vertical="top" wrapText="1"/>
    </xf>
    <xf numFmtId="49" fontId="1" fillId="5" borderId="33" xfId="0" applyNumberFormat="1" applyFont="1" applyFill="1" applyBorder="1" applyAlignment="1">
      <alignment horizontal="center" vertical="top"/>
    </xf>
    <xf numFmtId="49" fontId="1" fillId="5" borderId="35" xfId="0" applyNumberFormat="1" applyFont="1" applyFill="1" applyBorder="1" applyAlignment="1">
      <alignment horizontal="center" vertical="top"/>
    </xf>
    <xf numFmtId="49" fontId="1" fillId="5" borderId="34" xfId="0" applyNumberFormat="1" applyFont="1" applyFill="1" applyBorder="1" applyAlignment="1">
      <alignment horizontal="center" vertical="top"/>
    </xf>
    <xf numFmtId="0" fontId="1" fillId="5" borderId="33"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34" xfId="0" applyFont="1" applyFill="1" applyBorder="1" applyAlignment="1">
      <alignment horizontal="left" vertical="top" wrapText="1"/>
    </xf>
    <xf numFmtId="0" fontId="5" fillId="5" borderId="35" xfId="0" applyFont="1" applyFill="1" applyBorder="1" applyAlignment="1">
      <alignment horizontal="left" vertical="top" wrapText="1"/>
    </xf>
    <xf numFmtId="49" fontId="1" fillId="5" borderId="33" xfId="0" applyNumberFormat="1" applyFont="1" applyFill="1" applyBorder="1" applyAlignment="1">
      <alignment horizontal="center" vertical="top" wrapText="1"/>
    </xf>
    <xf numFmtId="49" fontId="1" fillId="5" borderId="35" xfId="0" applyNumberFormat="1" applyFont="1" applyFill="1" applyBorder="1" applyAlignment="1">
      <alignment horizontal="center" vertical="top" wrapText="1"/>
    </xf>
    <xf numFmtId="49" fontId="1" fillId="5" borderId="34" xfId="0" applyNumberFormat="1" applyFont="1" applyFill="1" applyBorder="1" applyAlignment="1">
      <alignment horizontal="center" vertical="top" wrapText="1"/>
    </xf>
    <xf numFmtId="0" fontId="5" fillId="5" borderId="1" xfId="0" applyFont="1" applyFill="1" applyBorder="1" applyAlignment="1">
      <alignment horizontal="justify" vertical="top" wrapText="1"/>
    </xf>
    <xf numFmtId="0" fontId="1" fillId="5" borderId="33" xfId="0" applyFont="1" applyFill="1" applyBorder="1" applyAlignment="1">
      <alignment horizontal="justify" vertical="top" wrapText="1"/>
    </xf>
    <xf numFmtId="0" fontId="1" fillId="5" borderId="34" xfId="0" applyFont="1" applyFill="1" applyBorder="1" applyAlignment="1">
      <alignment horizontal="justify" vertical="top" wrapText="1"/>
    </xf>
    <xf numFmtId="0" fontId="2" fillId="5" borderId="0" xfId="0" applyFont="1" applyFill="1" applyAlignment="1">
      <alignment horizontal="left" wrapText="1"/>
    </xf>
    <xf numFmtId="0" fontId="9" fillId="5" borderId="33" xfId="0" applyFont="1" applyFill="1" applyBorder="1" applyAlignment="1">
      <alignment horizontal="justify" vertical="top" wrapText="1"/>
    </xf>
    <xf numFmtId="0" fontId="9" fillId="5" borderId="35" xfId="0" applyFont="1" applyFill="1" applyBorder="1" applyAlignment="1">
      <alignment horizontal="justify"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DACFFB1-E35E-47D7-97E5-08555751EA1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EF17F596-5562-48FD-A5F6-93839A70471F}"/>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3738664-1230-41BE-8AD3-AE8460244225}"/>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49F3C46-BF0E-449D-9E55-386CD5917AC8}"/>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C1779AF-C266-4732-9FD0-37F64A6896B7}"/>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DBCEAA0-41BF-4797-9EFA-3E2C1953A112}"/>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32"/>
  <sheetViews>
    <sheetView zoomScale="85" zoomScaleNormal="85" workbookViewId="0">
      <selection activeCell="G18" sqref="G18"/>
    </sheetView>
  </sheetViews>
  <sheetFormatPr defaultColWidth="10.85546875" defaultRowHeight="15.75" x14ac:dyDescent="0.25"/>
  <cols>
    <col min="1" max="1" width="15.28515625" style="15" customWidth="1"/>
    <col min="2" max="2" width="90.42578125" style="16" customWidth="1"/>
    <col min="3" max="3" width="5.85546875" style="14" customWidth="1"/>
    <col min="4" max="4" width="8.42578125" style="14" customWidth="1"/>
    <col min="5" max="6" width="20.5703125" style="14" customWidth="1"/>
    <col min="7" max="9" width="25.140625" style="14" customWidth="1"/>
    <col min="10" max="16384" width="10.85546875" style="14"/>
  </cols>
  <sheetData>
    <row r="2" spans="1:6" x14ac:dyDescent="0.25">
      <c r="A2" s="17" t="s">
        <v>0</v>
      </c>
      <c r="B2" s="18"/>
    </row>
    <row r="3" spans="1:6" x14ac:dyDescent="0.25">
      <c r="B3" s="23"/>
    </row>
    <row r="4" spans="1:6" x14ac:dyDescent="0.25">
      <c r="A4" s="17" t="s">
        <v>267</v>
      </c>
      <c r="B4" s="18"/>
    </row>
    <row r="5" spans="1:6" x14ac:dyDescent="0.25">
      <c r="A5" s="17"/>
      <c r="B5" s="18"/>
    </row>
    <row r="6" spans="1:6" x14ac:dyDescent="0.25">
      <c r="A6" s="15" t="s">
        <v>1</v>
      </c>
      <c r="B6" s="17" t="s">
        <v>39</v>
      </c>
    </row>
    <row r="7" spans="1:6" x14ac:dyDescent="0.25">
      <c r="B7" s="18"/>
    </row>
    <row r="8" spans="1:6" x14ac:dyDescent="0.25">
      <c r="A8" s="25" t="s">
        <v>2</v>
      </c>
      <c r="B8" s="13">
        <v>45194</v>
      </c>
    </row>
    <row r="10" spans="1:6" x14ac:dyDescent="0.25">
      <c r="A10" s="85" t="s">
        <v>40</v>
      </c>
      <c r="B10" s="86"/>
      <c r="C10" s="82" t="s">
        <v>303</v>
      </c>
      <c r="D10" s="83"/>
      <c r="E10" s="83"/>
      <c r="F10" s="84"/>
    </row>
    <row r="11" spans="1:6" ht="16.149999999999999" customHeight="1" x14ac:dyDescent="0.25">
      <c r="A11" s="87" t="s">
        <v>43</v>
      </c>
      <c r="B11" s="88"/>
      <c r="C11" s="77">
        <v>302820861</v>
      </c>
      <c r="D11" s="78"/>
      <c r="E11" s="78"/>
      <c r="F11" s="78"/>
    </row>
    <row r="12" spans="1:6" ht="16.149999999999999" customHeight="1" x14ac:dyDescent="0.25">
      <c r="A12" s="89" t="s">
        <v>41</v>
      </c>
      <c r="B12" s="90"/>
      <c r="C12" s="77" t="s">
        <v>304</v>
      </c>
      <c r="D12" s="78"/>
      <c r="E12" s="78"/>
      <c r="F12" s="78"/>
    </row>
    <row r="13" spans="1:6" ht="16.149999999999999" customHeight="1" x14ac:dyDescent="0.25">
      <c r="A13" s="75" t="s">
        <v>42</v>
      </c>
      <c r="B13" s="76"/>
      <c r="C13" s="77" t="s">
        <v>305</v>
      </c>
      <c r="D13" s="78"/>
      <c r="E13" s="78"/>
      <c r="F13" s="78"/>
    </row>
    <row r="14" spans="1:6" x14ac:dyDescent="0.25">
      <c r="A14" s="79" t="s">
        <v>3</v>
      </c>
      <c r="B14" s="80"/>
      <c r="C14" s="77" t="s">
        <v>306</v>
      </c>
      <c r="D14" s="78"/>
      <c r="E14" s="78"/>
      <c r="F14" s="78"/>
    </row>
    <row r="15" spans="1:6" ht="16.149999999999999" customHeight="1" x14ac:dyDescent="0.25">
      <c r="A15" s="75" t="s">
        <v>4</v>
      </c>
      <c r="B15" s="81"/>
      <c r="C15" s="82" t="s">
        <v>307</v>
      </c>
      <c r="D15" s="83"/>
      <c r="E15" s="83"/>
      <c r="F15" s="84"/>
    </row>
    <row r="16" spans="1:6" ht="16.149999999999999" customHeight="1" x14ac:dyDescent="0.25">
      <c r="A16" s="85" t="s">
        <v>44</v>
      </c>
      <c r="B16" s="86"/>
      <c r="C16" s="82" t="s">
        <v>308</v>
      </c>
      <c r="D16" s="83"/>
      <c r="E16" s="83"/>
      <c r="F16" s="84"/>
    </row>
    <row r="17" spans="1:6" x14ac:dyDescent="0.25">
      <c r="A17" s="85" t="s">
        <v>5</v>
      </c>
      <c r="B17" s="86"/>
      <c r="C17" s="82" t="s">
        <v>309</v>
      </c>
      <c r="D17" s="83"/>
      <c r="E17" s="83"/>
      <c r="F17" s="84"/>
    </row>
    <row r="18" spans="1:6" ht="36" customHeight="1" x14ac:dyDescent="0.25">
      <c r="A18" s="85" t="s">
        <v>6</v>
      </c>
      <c r="B18" s="86"/>
      <c r="C18" s="82" t="s">
        <v>387</v>
      </c>
      <c r="D18" s="83"/>
      <c r="E18" s="83"/>
      <c r="F18" s="84"/>
    </row>
    <row r="19" spans="1:6" ht="18" customHeight="1" x14ac:dyDescent="0.25">
      <c r="A19" s="16"/>
      <c r="C19" s="24"/>
      <c r="D19" s="24"/>
      <c r="E19" s="24"/>
      <c r="F19" s="24"/>
    </row>
    <row r="20" spans="1:6" x14ac:dyDescent="0.25">
      <c r="A20" s="93" t="s">
        <v>7</v>
      </c>
      <c r="B20" s="93"/>
      <c r="C20" s="93"/>
      <c r="D20" s="93"/>
      <c r="E20" s="93"/>
      <c r="F20" s="93"/>
    </row>
    <row r="21" spans="1:6" x14ac:dyDescent="0.25">
      <c r="A21" s="74" t="s">
        <v>8</v>
      </c>
      <c r="B21" s="94"/>
      <c r="C21" s="94"/>
      <c r="D21" s="94"/>
      <c r="E21" s="94"/>
      <c r="F21" s="94"/>
    </row>
    <row r="22" spans="1:6" x14ac:dyDescent="0.25">
      <c r="A22" s="74" t="s">
        <v>72</v>
      </c>
      <c r="B22" s="94"/>
      <c r="C22" s="94"/>
      <c r="D22" s="94"/>
      <c r="E22" s="94"/>
      <c r="F22" s="94"/>
    </row>
    <row r="23" spans="1:6" x14ac:dyDescent="0.25">
      <c r="A23" s="74" t="s">
        <v>9</v>
      </c>
      <c r="B23" s="94"/>
      <c r="C23" s="94"/>
      <c r="D23" s="94"/>
      <c r="E23" s="94"/>
      <c r="F23" s="94"/>
    </row>
    <row r="24" spans="1:6" x14ac:dyDescent="0.25">
      <c r="A24" s="74" t="s">
        <v>10</v>
      </c>
      <c r="B24" s="74"/>
      <c r="C24" s="74"/>
      <c r="D24" s="74"/>
      <c r="E24" s="74"/>
      <c r="F24" s="74"/>
    </row>
    <row r="25" spans="1:6" ht="31.9" customHeight="1" x14ac:dyDescent="0.25">
      <c r="A25" s="91" t="s">
        <v>11</v>
      </c>
      <c r="B25" s="91"/>
      <c r="C25" s="91"/>
      <c r="D25" s="91"/>
      <c r="E25" s="91"/>
      <c r="F25" s="91"/>
    </row>
    <row r="26" spans="1:6" x14ac:dyDescent="0.25">
      <c r="A26" s="74" t="s">
        <v>12</v>
      </c>
      <c r="B26" s="74"/>
      <c r="C26" s="74"/>
      <c r="D26" s="74"/>
      <c r="E26" s="74"/>
      <c r="F26" s="74"/>
    </row>
    <row r="28" spans="1:6" ht="18.75" x14ac:dyDescent="0.25">
      <c r="A28" s="92" t="s">
        <v>73</v>
      </c>
      <c r="B28" s="92"/>
      <c r="C28" s="92"/>
    </row>
    <row r="29" spans="1:6" ht="18.75" x14ac:dyDescent="0.25">
      <c r="A29" s="72" t="s">
        <v>268</v>
      </c>
      <c r="B29" s="73"/>
      <c r="C29" s="41" t="s">
        <v>52</v>
      </c>
      <c r="D29" s="66"/>
      <c r="E29" s="45"/>
      <c r="F29" s="45"/>
    </row>
    <row r="30" spans="1:6" ht="18.75" x14ac:dyDescent="0.25">
      <c r="A30" s="72" t="s">
        <v>269</v>
      </c>
      <c r="B30" s="73"/>
      <c r="C30" s="41" t="s">
        <v>52</v>
      </c>
      <c r="D30" s="66"/>
      <c r="E30" s="45"/>
      <c r="F30" s="45"/>
    </row>
    <row r="31" spans="1:6" ht="18.75" x14ac:dyDescent="0.25">
      <c r="A31" s="72" t="s">
        <v>270</v>
      </c>
      <c r="B31" s="73"/>
      <c r="C31" s="41" t="s">
        <v>51</v>
      </c>
      <c r="D31" s="42"/>
      <c r="E31" s="45"/>
      <c r="F31" s="45"/>
    </row>
    <row r="32" spans="1:6" ht="18.75" x14ac:dyDescent="0.25">
      <c r="A32" s="72" t="s">
        <v>271</v>
      </c>
      <c r="B32" s="73"/>
      <c r="C32" s="41" t="s">
        <v>52</v>
      </c>
      <c r="D32" s="42"/>
      <c r="E32" s="45"/>
      <c r="F32" s="45"/>
    </row>
  </sheetData>
  <mergeCells count="30">
    <mergeCell ref="C16:F16"/>
    <mergeCell ref="A17:B17"/>
    <mergeCell ref="A24:F24"/>
    <mergeCell ref="A25:F25"/>
    <mergeCell ref="A28:C28"/>
    <mergeCell ref="A16:B16"/>
    <mergeCell ref="A20:F20"/>
    <mergeCell ref="A21:F21"/>
    <mergeCell ref="A22:F22"/>
    <mergeCell ref="A23:F23"/>
    <mergeCell ref="C17:F17"/>
    <mergeCell ref="A18:B18"/>
    <mergeCell ref="C18:F18"/>
    <mergeCell ref="A10:B10"/>
    <mergeCell ref="C10:F10"/>
    <mergeCell ref="A11:B11"/>
    <mergeCell ref="C11:F11"/>
    <mergeCell ref="A12:B12"/>
    <mergeCell ref="C12:F12"/>
    <mergeCell ref="A13:B13"/>
    <mergeCell ref="C13:F13"/>
    <mergeCell ref="A14:B14"/>
    <mergeCell ref="C14:F14"/>
    <mergeCell ref="A15:B15"/>
    <mergeCell ref="C15:F15"/>
    <mergeCell ref="A29:B29"/>
    <mergeCell ref="A30:B30"/>
    <mergeCell ref="A32:B32"/>
    <mergeCell ref="A31:B31"/>
    <mergeCell ref="A26:F26"/>
  </mergeCells>
  <hyperlinks>
    <hyperlink ref="A29" location="'1 PD'!A1" display="1 pirkimo objekto dalis. Anestezijos aparatas – 1 vnt." xr:uid="{00000000-0004-0000-0000-000000000000}"/>
    <hyperlink ref="A30" location="'2 PD'!A1" display="2 pirkimo objekto dalis. Paciento monitorius  – 3 vnt." xr:uid="{00000000-0004-0000-0000-000001000000}"/>
    <hyperlink ref="A31" location="'10 PD'!A1" display="10 pirkimo objekto dalis. Ant galvos dėvimas šviesos šaltinis - 1 vnt." xr:uid="{00000000-0004-0000-0000-000002000000}"/>
    <hyperlink ref="A32" location="'11 PD'!A1" display="11 pirkimo objekto dalis. Infuzuojamų tirpalų pašildymo sistema - 1 vnt." xr:uid="{00000000-0004-0000-0000-000003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C29:C32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A300"/>
  <sheetViews>
    <sheetView topLeftCell="A40" workbookViewId="0">
      <selection activeCell="C20" sqref="C20:E20"/>
    </sheetView>
  </sheetViews>
  <sheetFormatPr defaultRowHeight="15" x14ac:dyDescent="0.25"/>
  <cols>
    <col min="4" max="4" width="18.570312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30" t="s">
        <v>21</v>
      </c>
      <c r="B2" s="130"/>
      <c r="C2" s="130"/>
      <c r="D2" s="130"/>
      <c r="E2" s="130"/>
      <c r="F2" s="130"/>
      <c r="G2" s="130"/>
      <c r="H2" s="130"/>
      <c r="I2" s="130"/>
      <c r="J2" s="130"/>
      <c r="K2" s="131"/>
      <c r="L2" s="1"/>
      <c r="M2" s="1"/>
      <c r="N2" s="1"/>
      <c r="O2" s="1"/>
      <c r="P2" s="1"/>
      <c r="Q2" s="1"/>
      <c r="R2" s="1"/>
      <c r="S2" s="1"/>
      <c r="T2" s="3"/>
      <c r="U2" s="3"/>
      <c r="V2" s="3"/>
      <c r="W2" s="3"/>
      <c r="X2" s="3"/>
      <c r="Y2" s="3"/>
      <c r="Z2" s="3"/>
      <c r="AA2" s="3"/>
    </row>
    <row r="3" spans="1:27" ht="15.75" x14ac:dyDescent="0.25">
      <c r="A3" s="130"/>
      <c r="B3" s="130"/>
      <c r="C3" s="130"/>
      <c r="D3" s="130"/>
      <c r="E3" s="130"/>
      <c r="F3" s="130"/>
      <c r="G3" s="130"/>
      <c r="H3" s="130"/>
      <c r="I3" s="130"/>
      <c r="J3" s="130"/>
      <c r="K3" s="131"/>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32" t="s">
        <v>22</v>
      </c>
      <c r="B5" s="133"/>
      <c r="C5" s="133" t="s">
        <v>23</v>
      </c>
      <c r="D5" s="133"/>
      <c r="E5" s="133"/>
      <c r="F5" s="133" t="s">
        <v>24</v>
      </c>
      <c r="G5" s="133"/>
      <c r="H5" s="133"/>
      <c r="I5" s="133" t="s">
        <v>25</v>
      </c>
      <c r="J5" s="128"/>
      <c r="K5" s="5" t="s">
        <v>26</v>
      </c>
      <c r="L5" s="1"/>
      <c r="M5" s="1"/>
      <c r="N5" s="1"/>
      <c r="O5" s="1"/>
      <c r="P5" s="1"/>
      <c r="Q5" s="1"/>
      <c r="R5" s="1"/>
      <c r="S5" s="1"/>
      <c r="T5" s="3"/>
      <c r="U5" s="3"/>
      <c r="V5" s="3"/>
      <c r="W5" s="3"/>
      <c r="X5" s="3"/>
      <c r="Y5" s="3"/>
      <c r="Z5" s="3"/>
      <c r="AA5" s="3"/>
    </row>
    <row r="6" spans="1:27" ht="15.75" x14ac:dyDescent="0.25">
      <c r="A6" s="129"/>
      <c r="B6" s="78"/>
      <c r="C6" s="77"/>
      <c r="D6" s="78"/>
      <c r="E6" s="78"/>
      <c r="F6" s="77"/>
      <c r="G6" s="78"/>
      <c r="H6" s="78"/>
      <c r="I6" s="77"/>
      <c r="J6" s="78"/>
      <c r="K6" s="6"/>
      <c r="L6" s="1"/>
      <c r="M6" s="1"/>
      <c r="N6" s="1"/>
      <c r="O6" s="1"/>
      <c r="P6" s="1"/>
      <c r="Q6" s="1"/>
      <c r="R6" s="1"/>
      <c r="S6" s="1"/>
      <c r="T6" s="3"/>
      <c r="U6" s="3"/>
      <c r="V6" s="3"/>
      <c r="W6" s="3"/>
      <c r="X6" s="3"/>
      <c r="Y6" s="3"/>
      <c r="Z6" s="3"/>
      <c r="AA6" s="3"/>
    </row>
    <row r="7" spans="1:27" ht="15.75" x14ac:dyDescent="0.25">
      <c r="A7" s="129"/>
      <c r="B7" s="78"/>
      <c r="C7" s="77"/>
      <c r="D7" s="78"/>
      <c r="E7" s="78"/>
      <c r="F7" s="77"/>
      <c r="G7" s="78"/>
      <c r="H7" s="78"/>
      <c r="I7" s="77"/>
      <c r="J7" s="78"/>
      <c r="K7" s="6"/>
      <c r="L7" s="1"/>
      <c r="M7" s="1"/>
      <c r="N7" s="1"/>
      <c r="O7" s="1"/>
      <c r="P7" s="1"/>
      <c r="Q7" s="1"/>
      <c r="R7" s="1"/>
      <c r="S7" s="1"/>
      <c r="T7" s="3"/>
      <c r="U7" s="3"/>
      <c r="V7" s="3"/>
      <c r="W7" s="3"/>
      <c r="X7" s="3"/>
      <c r="Y7" s="3"/>
      <c r="Z7" s="3"/>
      <c r="AA7" s="3"/>
    </row>
    <row r="8" spans="1:27" ht="15.75" x14ac:dyDescent="0.25">
      <c r="A8" s="129"/>
      <c r="B8" s="78"/>
      <c r="C8" s="77"/>
      <c r="D8" s="78"/>
      <c r="E8" s="78"/>
      <c r="F8" s="77"/>
      <c r="G8" s="78"/>
      <c r="H8" s="78"/>
      <c r="I8" s="77"/>
      <c r="J8" s="78"/>
      <c r="K8" s="6"/>
      <c r="L8" s="1"/>
      <c r="M8" s="1"/>
      <c r="N8" s="1"/>
      <c r="O8" s="1"/>
      <c r="P8" s="1"/>
      <c r="Q8" s="1"/>
      <c r="R8" s="1"/>
      <c r="S8" s="1"/>
      <c r="T8" s="3"/>
      <c r="U8" s="3"/>
      <c r="V8" s="3"/>
      <c r="W8" s="3"/>
      <c r="X8" s="3"/>
      <c r="Y8" s="3"/>
      <c r="Z8" s="3"/>
      <c r="AA8" s="3"/>
    </row>
    <row r="9" spans="1:27" ht="15.75" x14ac:dyDescent="0.25">
      <c r="A9" s="129"/>
      <c r="B9" s="78"/>
      <c r="C9" s="77"/>
      <c r="D9" s="78"/>
      <c r="E9" s="78"/>
      <c r="F9" s="77"/>
      <c r="G9" s="78"/>
      <c r="H9" s="78"/>
      <c r="I9" s="77"/>
      <c r="J9" s="78"/>
      <c r="K9" s="6"/>
      <c r="L9" s="1"/>
      <c r="M9" s="1"/>
      <c r="N9" s="1"/>
      <c r="O9" s="1"/>
      <c r="P9" s="1"/>
      <c r="Q9" s="1"/>
      <c r="R9" s="1"/>
      <c r="S9" s="1"/>
      <c r="T9" s="3"/>
      <c r="U9" s="3"/>
      <c r="V9" s="3"/>
      <c r="W9" s="3"/>
      <c r="X9" s="3"/>
      <c r="Y9" s="3"/>
      <c r="Z9" s="3"/>
      <c r="AA9" s="3"/>
    </row>
    <row r="10" spans="1:27" ht="15.75" x14ac:dyDescent="0.25">
      <c r="A10" s="129"/>
      <c r="B10" s="78"/>
      <c r="C10" s="77"/>
      <c r="D10" s="78"/>
      <c r="E10" s="78"/>
      <c r="F10" s="77"/>
      <c r="G10" s="78"/>
      <c r="H10" s="78"/>
      <c r="I10" s="77"/>
      <c r="J10" s="78"/>
      <c r="K10" s="6"/>
      <c r="L10" s="1"/>
      <c r="M10" s="1"/>
      <c r="N10" s="1"/>
      <c r="O10" s="1"/>
      <c r="P10" s="1"/>
      <c r="Q10" s="1"/>
      <c r="R10" s="1"/>
      <c r="S10" s="1"/>
      <c r="T10" s="3"/>
      <c r="U10" s="3"/>
      <c r="V10" s="3"/>
      <c r="W10" s="3"/>
      <c r="X10" s="3"/>
      <c r="Y10" s="3"/>
      <c r="Z10" s="3"/>
      <c r="AA10" s="3"/>
    </row>
    <row r="11" spans="1:27" ht="15.75" x14ac:dyDescent="0.25">
      <c r="A11" s="129"/>
      <c r="B11" s="78"/>
      <c r="C11" s="77"/>
      <c r="D11" s="78"/>
      <c r="E11" s="78"/>
      <c r="F11" s="77"/>
      <c r="G11" s="78"/>
      <c r="H11" s="78"/>
      <c r="I11" s="77"/>
      <c r="J11" s="78"/>
      <c r="K11" s="6"/>
      <c r="L11" s="1"/>
      <c r="M11" s="1"/>
      <c r="N11" s="1"/>
      <c r="O11" s="1"/>
      <c r="P11" s="1"/>
      <c r="Q11" s="1"/>
      <c r="R11" s="1"/>
      <c r="S11" s="1"/>
      <c r="T11" s="3"/>
      <c r="U11" s="3"/>
      <c r="V11" s="3"/>
      <c r="W11" s="3"/>
      <c r="X11" s="3"/>
      <c r="Y11" s="3"/>
      <c r="Z11" s="3"/>
      <c r="AA11" s="3"/>
    </row>
    <row r="12" spans="1:27" ht="15.75" x14ac:dyDescent="0.25">
      <c r="A12" s="129"/>
      <c r="B12" s="78"/>
      <c r="C12" s="77"/>
      <c r="D12" s="78"/>
      <c r="E12" s="78"/>
      <c r="F12" s="77"/>
      <c r="G12" s="78"/>
      <c r="H12" s="78"/>
      <c r="I12" s="77"/>
      <c r="J12" s="78"/>
      <c r="K12" s="6"/>
      <c r="L12" s="1"/>
      <c r="M12" s="1"/>
      <c r="N12" s="1"/>
      <c r="O12" s="1"/>
      <c r="P12" s="1"/>
      <c r="Q12" s="1"/>
      <c r="R12" s="1"/>
      <c r="S12" s="1"/>
      <c r="T12" s="3"/>
      <c r="U12" s="3"/>
      <c r="V12" s="3"/>
      <c r="W12" s="3"/>
      <c r="X12" s="3"/>
      <c r="Y12" s="3"/>
      <c r="Z12" s="3"/>
      <c r="AA12" s="3"/>
    </row>
    <row r="13" spans="1:27" ht="15.75" x14ac:dyDescent="0.25">
      <c r="A13" s="129"/>
      <c r="B13" s="78"/>
      <c r="C13" s="77"/>
      <c r="D13" s="78"/>
      <c r="E13" s="78"/>
      <c r="F13" s="77"/>
      <c r="G13" s="78"/>
      <c r="H13" s="78"/>
      <c r="I13" s="77"/>
      <c r="J13" s="78"/>
      <c r="K13" s="6"/>
      <c r="L13" s="1"/>
      <c r="M13" s="1"/>
      <c r="N13" s="1"/>
      <c r="O13" s="1"/>
      <c r="P13" s="1"/>
      <c r="Q13" s="1"/>
      <c r="R13" s="1"/>
      <c r="S13" s="1"/>
      <c r="T13" s="3"/>
      <c r="U13" s="3"/>
      <c r="V13" s="3"/>
      <c r="W13" s="3"/>
      <c r="X13" s="3"/>
      <c r="Y13" s="3"/>
      <c r="Z13" s="3"/>
      <c r="AA13" s="3"/>
    </row>
    <row r="14" spans="1:27" ht="15.75" x14ac:dyDescent="0.25">
      <c r="A14" s="129"/>
      <c r="B14" s="78"/>
      <c r="C14" s="77"/>
      <c r="D14" s="78"/>
      <c r="E14" s="78"/>
      <c r="F14" s="77"/>
      <c r="G14" s="78"/>
      <c r="H14" s="78"/>
      <c r="I14" s="77"/>
      <c r="J14" s="78"/>
      <c r="K14" s="6"/>
      <c r="L14" s="1"/>
      <c r="M14" s="1"/>
      <c r="N14" s="1"/>
      <c r="O14" s="1"/>
      <c r="P14" s="1"/>
      <c r="Q14" s="1"/>
      <c r="R14" s="1"/>
      <c r="S14" s="1"/>
      <c r="T14" s="3"/>
      <c r="U14" s="3"/>
      <c r="V14" s="3"/>
      <c r="W14" s="3"/>
      <c r="X14" s="3"/>
      <c r="Y14" s="3"/>
      <c r="Z14" s="3"/>
      <c r="AA14" s="3"/>
    </row>
    <row r="15" spans="1:27" ht="16.5" thickBot="1" x14ac:dyDescent="0.3">
      <c r="A15" s="123"/>
      <c r="B15" s="124"/>
      <c r="C15" s="125"/>
      <c r="D15" s="124"/>
      <c r="E15" s="124"/>
      <c r="F15" s="125"/>
      <c r="G15" s="124"/>
      <c r="H15" s="124"/>
      <c r="I15" s="125"/>
      <c r="J15" s="124"/>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26" t="s">
        <v>27</v>
      </c>
      <c r="B17" s="126"/>
      <c r="C17" s="126"/>
      <c r="D17" s="126"/>
      <c r="E17" s="126"/>
      <c r="F17" s="126"/>
      <c r="G17" s="126"/>
      <c r="H17" s="126"/>
      <c r="I17" s="126"/>
      <c r="J17" s="126"/>
      <c r="K17" s="126"/>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27" t="s">
        <v>15</v>
      </c>
      <c r="B19" s="120"/>
      <c r="C19" s="128" t="s">
        <v>23</v>
      </c>
      <c r="D19" s="119"/>
      <c r="E19" s="120"/>
      <c r="F19" s="128" t="s">
        <v>28</v>
      </c>
      <c r="G19" s="119"/>
      <c r="H19" s="120"/>
      <c r="I19" s="128" t="s">
        <v>25</v>
      </c>
      <c r="J19" s="121"/>
      <c r="K19" s="9"/>
      <c r="L19" s="1"/>
      <c r="M19" s="1"/>
      <c r="N19" s="1"/>
      <c r="O19" s="1"/>
      <c r="P19" s="1"/>
      <c r="Q19" s="1"/>
      <c r="R19" s="1"/>
      <c r="S19" s="1"/>
      <c r="T19" s="3"/>
      <c r="U19" s="3"/>
      <c r="V19" s="3"/>
      <c r="W19" s="3"/>
      <c r="X19" s="3"/>
      <c r="Y19" s="3"/>
      <c r="Z19" s="3"/>
      <c r="AA19" s="3"/>
    </row>
    <row r="20" spans="1:27" ht="15.75" x14ac:dyDescent="0.25">
      <c r="A20" s="122"/>
      <c r="B20" s="84"/>
      <c r="C20" s="82"/>
      <c r="D20" s="83"/>
      <c r="E20" s="84"/>
      <c r="F20" s="82"/>
      <c r="G20" s="83"/>
      <c r="H20" s="84"/>
      <c r="I20" s="82"/>
      <c r="J20" s="110"/>
      <c r="K20" s="9"/>
      <c r="L20" s="1"/>
      <c r="M20" s="1"/>
      <c r="N20" s="1"/>
      <c r="O20" s="1"/>
      <c r="P20" s="1"/>
      <c r="Q20" s="1"/>
      <c r="R20" s="1"/>
      <c r="S20" s="1"/>
      <c r="T20" s="3"/>
      <c r="U20" s="3"/>
      <c r="V20" s="3"/>
      <c r="W20" s="3"/>
      <c r="X20" s="3"/>
      <c r="Y20" s="3"/>
      <c r="Z20" s="3"/>
      <c r="AA20" s="3"/>
    </row>
    <row r="21" spans="1:27" ht="15.75" x14ac:dyDescent="0.25">
      <c r="A21" s="122"/>
      <c r="B21" s="84"/>
      <c r="C21" s="82"/>
      <c r="D21" s="83"/>
      <c r="E21" s="84"/>
      <c r="F21" s="82"/>
      <c r="G21" s="83"/>
      <c r="H21" s="84"/>
      <c r="I21" s="82"/>
      <c r="J21" s="110"/>
      <c r="K21" s="9"/>
      <c r="L21" s="1"/>
      <c r="M21" s="1"/>
      <c r="N21" s="1"/>
      <c r="O21" s="1"/>
      <c r="P21" s="1"/>
      <c r="Q21" s="1"/>
      <c r="R21" s="1"/>
      <c r="S21" s="1"/>
      <c r="T21" s="3"/>
      <c r="U21" s="3"/>
      <c r="V21" s="3"/>
      <c r="W21" s="3"/>
      <c r="X21" s="3"/>
      <c r="Y21" s="3"/>
      <c r="Z21" s="3"/>
      <c r="AA21" s="3"/>
    </row>
    <row r="22" spans="1:27" ht="15.75" x14ac:dyDescent="0.25">
      <c r="A22" s="122"/>
      <c r="B22" s="84"/>
      <c r="C22" s="82"/>
      <c r="D22" s="83"/>
      <c r="E22" s="84"/>
      <c r="F22" s="82"/>
      <c r="G22" s="83"/>
      <c r="H22" s="84"/>
      <c r="I22" s="82"/>
      <c r="J22" s="110"/>
      <c r="K22" s="9"/>
      <c r="L22" s="1"/>
      <c r="M22" s="1"/>
      <c r="N22" s="1"/>
      <c r="O22" s="1"/>
      <c r="P22" s="1"/>
      <c r="Q22" s="1"/>
      <c r="R22" s="1"/>
      <c r="S22" s="1"/>
      <c r="T22" s="3"/>
      <c r="U22" s="3"/>
      <c r="V22" s="3"/>
      <c r="W22" s="3"/>
      <c r="X22" s="3"/>
      <c r="Y22" s="3"/>
      <c r="Z22" s="3"/>
      <c r="AA22" s="3"/>
    </row>
    <row r="23" spans="1:27" ht="15.75" x14ac:dyDescent="0.25">
      <c r="A23" s="122"/>
      <c r="B23" s="84"/>
      <c r="C23" s="82"/>
      <c r="D23" s="83"/>
      <c r="E23" s="84"/>
      <c r="F23" s="82"/>
      <c r="G23" s="83"/>
      <c r="H23" s="84"/>
      <c r="I23" s="82"/>
      <c r="J23" s="110"/>
      <c r="K23" s="9"/>
      <c r="L23" s="1"/>
      <c r="M23" s="1"/>
      <c r="N23" s="1"/>
      <c r="O23" s="1"/>
      <c r="P23" s="1"/>
      <c r="Q23" s="1"/>
      <c r="R23" s="1"/>
      <c r="S23" s="1"/>
      <c r="T23" s="3"/>
      <c r="U23" s="3"/>
      <c r="V23" s="3"/>
      <c r="W23" s="3"/>
      <c r="X23" s="3"/>
      <c r="Y23" s="3"/>
      <c r="Z23" s="3"/>
      <c r="AA23" s="3"/>
    </row>
    <row r="24" spans="1:27" ht="15.75" x14ac:dyDescent="0.25">
      <c r="A24" s="122"/>
      <c r="B24" s="84"/>
      <c r="C24" s="82"/>
      <c r="D24" s="83"/>
      <c r="E24" s="84"/>
      <c r="F24" s="82"/>
      <c r="G24" s="83"/>
      <c r="H24" s="84"/>
      <c r="I24" s="82"/>
      <c r="J24" s="110"/>
      <c r="K24" s="9"/>
      <c r="L24" s="1"/>
      <c r="M24" s="1"/>
      <c r="N24" s="1"/>
      <c r="O24" s="1"/>
      <c r="P24" s="1"/>
      <c r="Q24" s="1"/>
      <c r="R24" s="1"/>
      <c r="S24" s="1"/>
      <c r="T24" s="3"/>
      <c r="U24" s="3"/>
      <c r="V24" s="3"/>
      <c r="W24" s="3"/>
      <c r="X24" s="3"/>
      <c r="Y24" s="3"/>
      <c r="Z24" s="3"/>
      <c r="AA24" s="3"/>
    </row>
    <row r="25" spans="1:27" ht="15.75" x14ac:dyDescent="0.25">
      <c r="A25" s="122"/>
      <c r="B25" s="84"/>
      <c r="C25" s="82"/>
      <c r="D25" s="83"/>
      <c r="E25" s="84"/>
      <c r="F25" s="82"/>
      <c r="G25" s="83"/>
      <c r="H25" s="84"/>
      <c r="I25" s="82"/>
      <c r="J25" s="110"/>
      <c r="K25" s="9"/>
      <c r="L25" s="1"/>
      <c r="M25" s="1"/>
      <c r="N25" s="1"/>
      <c r="O25" s="1"/>
      <c r="P25" s="1"/>
      <c r="Q25" s="1"/>
      <c r="R25" s="1"/>
      <c r="S25" s="1"/>
      <c r="T25" s="3"/>
      <c r="U25" s="3"/>
      <c r="V25" s="3"/>
      <c r="W25" s="3"/>
      <c r="X25" s="3"/>
      <c r="Y25" s="3"/>
      <c r="Z25" s="3"/>
      <c r="AA25" s="3"/>
    </row>
    <row r="26" spans="1:27" ht="15.75" x14ac:dyDescent="0.25">
      <c r="A26" s="122"/>
      <c r="B26" s="84"/>
      <c r="C26" s="82"/>
      <c r="D26" s="83"/>
      <c r="E26" s="84"/>
      <c r="F26" s="82"/>
      <c r="G26" s="83"/>
      <c r="H26" s="84"/>
      <c r="I26" s="82"/>
      <c r="J26" s="110"/>
      <c r="K26" s="9"/>
      <c r="L26" s="1"/>
      <c r="M26" s="1"/>
      <c r="N26" s="1"/>
      <c r="O26" s="1"/>
      <c r="P26" s="1"/>
      <c r="Q26" s="1"/>
      <c r="R26" s="1"/>
      <c r="S26" s="1"/>
      <c r="T26" s="3"/>
      <c r="U26" s="3"/>
      <c r="V26" s="3"/>
      <c r="W26" s="3"/>
      <c r="X26" s="3"/>
      <c r="Y26" s="3"/>
      <c r="Z26" s="3"/>
      <c r="AA26" s="3"/>
    </row>
    <row r="27" spans="1:27" ht="15.75" x14ac:dyDescent="0.25">
      <c r="A27" s="122"/>
      <c r="B27" s="84"/>
      <c r="C27" s="82"/>
      <c r="D27" s="83"/>
      <c r="E27" s="84"/>
      <c r="F27" s="82"/>
      <c r="G27" s="83"/>
      <c r="H27" s="84"/>
      <c r="I27" s="82"/>
      <c r="J27" s="110"/>
      <c r="K27" s="9"/>
      <c r="L27" s="1"/>
      <c r="M27" s="1"/>
      <c r="N27" s="1"/>
      <c r="O27" s="1"/>
      <c r="P27" s="1"/>
      <c r="Q27" s="1"/>
      <c r="R27" s="1"/>
      <c r="S27" s="1"/>
      <c r="T27" s="3"/>
      <c r="U27" s="3"/>
      <c r="V27" s="3"/>
      <c r="W27" s="3"/>
      <c r="X27" s="3"/>
      <c r="Y27" s="3"/>
      <c r="Z27" s="3"/>
      <c r="AA27" s="3"/>
    </row>
    <row r="28" spans="1:27" ht="15.75" x14ac:dyDescent="0.25">
      <c r="A28" s="122"/>
      <c r="B28" s="84"/>
      <c r="C28" s="82"/>
      <c r="D28" s="83"/>
      <c r="E28" s="84"/>
      <c r="F28" s="82"/>
      <c r="G28" s="83"/>
      <c r="H28" s="84"/>
      <c r="I28" s="82"/>
      <c r="J28" s="110"/>
      <c r="K28" s="9"/>
      <c r="L28" s="1"/>
      <c r="M28" s="1"/>
      <c r="N28" s="1"/>
      <c r="O28" s="1"/>
      <c r="P28" s="1"/>
      <c r="Q28" s="1"/>
      <c r="R28" s="1"/>
      <c r="S28" s="1"/>
      <c r="T28" s="3"/>
      <c r="U28" s="3"/>
      <c r="V28" s="3"/>
      <c r="W28" s="3"/>
      <c r="X28" s="3"/>
      <c r="Y28" s="3"/>
      <c r="Z28" s="3"/>
      <c r="AA28" s="3"/>
    </row>
    <row r="29" spans="1:27" ht="15.75" x14ac:dyDescent="0.25">
      <c r="A29" s="122"/>
      <c r="B29" s="84"/>
      <c r="C29" s="82"/>
      <c r="D29" s="83"/>
      <c r="E29" s="84"/>
      <c r="F29" s="82"/>
      <c r="G29" s="83"/>
      <c r="H29" s="84"/>
      <c r="I29" s="82"/>
      <c r="J29" s="110"/>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18"/>
      <c r="B31" s="118"/>
      <c r="C31" s="118"/>
      <c r="D31" s="118"/>
      <c r="E31" s="118"/>
      <c r="F31" s="118"/>
      <c r="G31" s="118"/>
      <c r="H31" s="118"/>
      <c r="I31" s="118"/>
      <c r="J31" s="118"/>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1" t="s">
        <v>57</v>
      </c>
      <c r="B33" s="30"/>
      <c r="C33" s="30"/>
      <c r="D33" s="30"/>
      <c r="E33" s="30"/>
      <c r="F33" s="30"/>
      <c r="G33" s="30"/>
      <c r="H33" s="30"/>
      <c r="I33" s="30"/>
      <c r="J33" s="3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19" t="s">
        <v>29</v>
      </c>
      <c r="C35" s="119"/>
      <c r="D35" s="119"/>
      <c r="E35" s="119"/>
      <c r="F35" s="119"/>
      <c r="G35" s="120"/>
      <c r="H35" s="119" t="s">
        <v>58</v>
      </c>
      <c r="I35" s="119"/>
      <c r="J35" s="121"/>
      <c r="K35" s="1"/>
      <c r="L35" s="1"/>
      <c r="M35" s="1"/>
      <c r="N35" s="1"/>
      <c r="O35" s="1"/>
      <c r="P35" s="1"/>
      <c r="Q35" s="1"/>
      <c r="R35" s="1"/>
      <c r="S35" s="1"/>
      <c r="T35" s="3"/>
      <c r="U35" s="3"/>
      <c r="V35" s="3"/>
      <c r="W35" s="3"/>
      <c r="X35" s="3"/>
      <c r="Y35" s="3"/>
      <c r="Z35" s="3"/>
      <c r="AA35" s="3"/>
    </row>
    <row r="36" spans="1:27" ht="15.75" x14ac:dyDescent="0.25">
      <c r="A36" s="28">
        <v>1</v>
      </c>
      <c r="B36" s="114" t="s">
        <v>30</v>
      </c>
      <c r="C36" s="115"/>
      <c r="D36" s="115"/>
      <c r="E36" s="115"/>
      <c r="F36" s="115"/>
      <c r="G36" s="116"/>
      <c r="H36" s="109" t="s">
        <v>52</v>
      </c>
      <c r="I36" s="83"/>
      <c r="J36" s="110"/>
      <c r="K36" s="1"/>
      <c r="L36" s="1"/>
      <c r="M36" s="1"/>
      <c r="N36" s="1"/>
      <c r="O36" s="1"/>
      <c r="P36" s="1"/>
      <c r="Q36" s="1"/>
      <c r="R36" s="1"/>
      <c r="S36" s="1"/>
      <c r="T36" s="3"/>
      <c r="U36" s="3"/>
      <c r="V36" s="3"/>
      <c r="W36" s="3"/>
      <c r="X36" s="3"/>
      <c r="Y36" s="3"/>
      <c r="Z36" s="3"/>
      <c r="AA36" s="3"/>
    </row>
    <row r="37" spans="1:27" ht="15.75" x14ac:dyDescent="0.25">
      <c r="A37" s="28">
        <v>2</v>
      </c>
      <c r="B37" s="114" t="s">
        <v>31</v>
      </c>
      <c r="C37" s="115"/>
      <c r="D37" s="115"/>
      <c r="E37" s="115"/>
      <c r="F37" s="115"/>
      <c r="G37" s="116"/>
      <c r="H37" s="109" t="s">
        <v>51</v>
      </c>
      <c r="I37" s="83"/>
      <c r="J37" s="110"/>
      <c r="K37" s="1"/>
      <c r="L37" s="1"/>
      <c r="M37" s="1"/>
      <c r="N37" s="1"/>
      <c r="O37" s="1"/>
      <c r="P37" s="1"/>
      <c r="Q37" s="1"/>
      <c r="R37" s="1"/>
      <c r="S37" s="1"/>
      <c r="T37" s="3"/>
      <c r="U37" s="3"/>
      <c r="V37" s="3"/>
      <c r="W37" s="3"/>
      <c r="X37" s="3"/>
      <c r="Y37" s="3"/>
      <c r="Z37" s="3"/>
      <c r="AA37" s="3"/>
    </row>
    <row r="38" spans="1:27" ht="51.75" customHeight="1" x14ac:dyDescent="0.25">
      <c r="A38" s="28">
        <v>3</v>
      </c>
      <c r="B38" s="114" t="s">
        <v>32</v>
      </c>
      <c r="C38" s="115"/>
      <c r="D38" s="115"/>
      <c r="E38" s="115"/>
      <c r="F38" s="115"/>
      <c r="G38" s="116"/>
      <c r="H38" s="82" t="s">
        <v>51</v>
      </c>
      <c r="I38" s="109"/>
      <c r="J38" s="117"/>
      <c r="K38" s="1"/>
      <c r="L38" s="1"/>
      <c r="M38" s="1"/>
      <c r="N38" s="1"/>
      <c r="O38" s="1"/>
      <c r="P38" s="1"/>
      <c r="Q38" s="1"/>
      <c r="R38" s="1"/>
      <c r="S38" s="1"/>
      <c r="T38" s="3"/>
      <c r="U38" s="3"/>
      <c r="V38" s="3"/>
      <c r="W38" s="3"/>
      <c r="X38" s="3"/>
      <c r="Y38" s="3"/>
      <c r="Z38" s="3"/>
      <c r="AA38" s="3"/>
    </row>
    <row r="39" spans="1:27" ht="32.25" customHeight="1" x14ac:dyDescent="0.25">
      <c r="A39" s="28">
        <v>4</v>
      </c>
      <c r="B39" s="114" t="s">
        <v>33</v>
      </c>
      <c r="C39" s="115"/>
      <c r="D39" s="115"/>
      <c r="E39" s="115"/>
      <c r="F39" s="115"/>
      <c r="G39" s="116"/>
      <c r="H39" s="109" t="s">
        <v>52</v>
      </c>
      <c r="I39" s="83"/>
      <c r="J39" s="110"/>
      <c r="K39" s="1"/>
      <c r="L39" s="1"/>
      <c r="M39" s="1"/>
      <c r="N39" s="1"/>
      <c r="O39" s="1"/>
      <c r="P39" s="1"/>
      <c r="Q39" s="1"/>
      <c r="R39" s="1"/>
      <c r="S39" s="1"/>
      <c r="T39" s="3"/>
      <c r="U39" s="3"/>
      <c r="V39" s="3"/>
      <c r="W39" s="3"/>
      <c r="X39" s="3"/>
      <c r="Y39" s="3"/>
      <c r="Z39" s="3"/>
      <c r="AA39" s="3"/>
    </row>
    <row r="40" spans="1:27" ht="15.75" x14ac:dyDescent="0.25">
      <c r="A40" s="29">
        <v>5</v>
      </c>
      <c r="B40" s="111" t="s">
        <v>38</v>
      </c>
      <c r="C40" s="112"/>
      <c r="D40" s="112"/>
      <c r="E40" s="112"/>
      <c r="F40" s="112"/>
      <c r="G40" s="113"/>
      <c r="H40" s="109" t="s">
        <v>52</v>
      </c>
      <c r="I40" s="83"/>
      <c r="J40" s="110"/>
      <c r="K40" s="1"/>
      <c r="L40" s="1"/>
      <c r="M40" s="1"/>
      <c r="N40" s="1"/>
      <c r="O40" s="1"/>
      <c r="P40" s="1"/>
      <c r="Q40" s="1"/>
      <c r="R40" s="1"/>
      <c r="S40" s="1"/>
      <c r="T40" s="3"/>
      <c r="U40" s="3"/>
      <c r="V40" s="3"/>
      <c r="W40" s="3"/>
      <c r="X40" s="3"/>
      <c r="Y40" s="3"/>
      <c r="Z40" s="3"/>
      <c r="AA40" s="3"/>
    </row>
    <row r="41" spans="1:27" ht="15.75" x14ac:dyDescent="0.25">
      <c r="A41" s="11"/>
      <c r="B41" s="106"/>
      <c r="C41" s="107"/>
      <c r="D41" s="107"/>
      <c r="E41" s="107"/>
      <c r="F41" s="107"/>
      <c r="G41" s="108"/>
      <c r="H41" s="109"/>
      <c r="I41" s="83"/>
      <c r="J41" s="110"/>
      <c r="K41" s="1"/>
      <c r="L41" s="1"/>
      <c r="M41" s="1"/>
      <c r="N41" s="1"/>
      <c r="O41" s="1"/>
      <c r="P41" s="1"/>
      <c r="Q41" s="1"/>
      <c r="R41" s="1"/>
      <c r="S41" s="1"/>
      <c r="T41" s="3"/>
      <c r="U41" s="3"/>
      <c r="V41" s="3"/>
      <c r="W41" s="3"/>
      <c r="X41" s="3"/>
      <c r="Y41" s="3"/>
      <c r="Z41" s="3"/>
      <c r="AA41" s="3"/>
    </row>
    <row r="42" spans="1:27" ht="15.75" x14ac:dyDescent="0.25">
      <c r="A42" s="11"/>
      <c r="B42" s="106"/>
      <c r="C42" s="107"/>
      <c r="D42" s="107"/>
      <c r="E42" s="107"/>
      <c r="F42" s="107"/>
      <c r="G42" s="108"/>
      <c r="H42" s="109"/>
      <c r="I42" s="83"/>
      <c r="J42" s="110"/>
      <c r="K42" s="1"/>
      <c r="L42" s="1"/>
      <c r="M42" s="1"/>
      <c r="N42" s="1"/>
      <c r="O42" s="1"/>
      <c r="P42" s="1"/>
      <c r="Q42" s="1"/>
      <c r="R42" s="1"/>
      <c r="S42" s="1"/>
      <c r="T42" s="3"/>
      <c r="U42" s="3"/>
      <c r="V42" s="3"/>
      <c r="W42" s="3"/>
      <c r="X42" s="3"/>
      <c r="Y42" s="3"/>
      <c r="Z42" s="3"/>
      <c r="AA42" s="3"/>
    </row>
    <row r="43" spans="1:27" ht="15.75" x14ac:dyDescent="0.25">
      <c r="A43" s="11"/>
      <c r="B43" s="106"/>
      <c r="C43" s="107"/>
      <c r="D43" s="107"/>
      <c r="E43" s="107"/>
      <c r="F43" s="107"/>
      <c r="G43" s="108"/>
      <c r="H43" s="109"/>
      <c r="I43" s="83"/>
      <c r="J43" s="110"/>
      <c r="K43" s="1"/>
      <c r="L43" s="1"/>
      <c r="M43" s="1"/>
      <c r="N43" s="1"/>
      <c r="O43" s="1"/>
      <c r="P43" s="1"/>
      <c r="Q43" s="1"/>
      <c r="R43" s="1"/>
      <c r="S43" s="1"/>
      <c r="T43" s="3"/>
      <c r="U43" s="3"/>
      <c r="V43" s="3"/>
      <c r="W43" s="3"/>
      <c r="X43" s="3"/>
      <c r="Y43" s="3"/>
      <c r="Z43" s="3"/>
      <c r="AA43" s="3"/>
    </row>
    <row r="44" spans="1:27" ht="15.75" x14ac:dyDescent="0.25">
      <c r="A44" s="11"/>
      <c r="B44" s="106"/>
      <c r="C44" s="107"/>
      <c r="D44" s="107"/>
      <c r="E44" s="107"/>
      <c r="F44" s="107"/>
      <c r="G44" s="108"/>
      <c r="H44" s="109"/>
      <c r="I44" s="83"/>
      <c r="J44" s="110"/>
      <c r="K44" s="1"/>
      <c r="L44" s="1"/>
      <c r="M44" s="1"/>
      <c r="N44" s="1"/>
      <c r="O44" s="1"/>
      <c r="P44" s="1"/>
      <c r="Q44" s="1"/>
      <c r="R44" s="1"/>
      <c r="S44" s="1"/>
      <c r="T44" s="3"/>
      <c r="U44" s="3"/>
      <c r="V44" s="3"/>
      <c r="W44" s="3"/>
      <c r="X44" s="3"/>
      <c r="Y44" s="3"/>
      <c r="Z44" s="3"/>
      <c r="AA44" s="3"/>
    </row>
    <row r="45" spans="1:27" ht="15.75" x14ac:dyDescent="0.25">
      <c r="A45" s="11"/>
      <c r="B45" s="106"/>
      <c r="C45" s="107"/>
      <c r="D45" s="107"/>
      <c r="E45" s="107"/>
      <c r="F45" s="107"/>
      <c r="G45" s="108"/>
      <c r="H45" s="109"/>
      <c r="I45" s="83"/>
      <c r="J45" s="110"/>
      <c r="K45" s="1"/>
      <c r="L45" s="1"/>
      <c r="M45" s="1"/>
      <c r="N45" s="1"/>
      <c r="O45" s="1"/>
      <c r="P45" s="1"/>
      <c r="Q45" s="1"/>
      <c r="R45" s="1"/>
      <c r="S45" s="1"/>
      <c r="T45" s="3"/>
      <c r="U45" s="3"/>
      <c r="V45" s="3"/>
      <c r="W45" s="3"/>
      <c r="X45" s="3"/>
      <c r="Y45" s="3"/>
      <c r="Z45" s="3"/>
      <c r="AA45" s="3"/>
    </row>
    <row r="46" spans="1:27" ht="16.5" thickBot="1" x14ac:dyDescent="0.3">
      <c r="A46" s="12"/>
      <c r="B46" s="95"/>
      <c r="C46" s="96"/>
      <c r="D46" s="96"/>
      <c r="E46" s="96"/>
      <c r="F46" s="96"/>
      <c r="G46" s="97"/>
      <c r="H46" s="98"/>
      <c r="I46" s="99"/>
      <c r="J46" s="100"/>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01" t="s">
        <v>34</v>
      </c>
      <c r="B48" s="101"/>
      <c r="C48" s="101"/>
      <c r="D48" s="101"/>
      <c r="E48" s="101"/>
      <c r="F48" s="101"/>
      <c r="G48" s="101"/>
      <c r="H48" s="101"/>
      <c r="I48" s="101"/>
      <c r="J48" s="101"/>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02" t="s">
        <v>35</v>
      </c>
      <c r="B51" s="102"/>
      <c r="C51" s="102"/>
      <c r="D51" s="102"/>
      <c r="E51" s="103"/>
      <c r="F51" s="104"/>
      <c r="G51" s="104"/>
      <c r="H51" s="104"/>
      <c r="I51" s="104"/>
      <c r="J51" s="104"/>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05" t="s">
        <v>36</v>
      </c>
      <c r="B53" s="105"/>
      <c r="C53" s="105"/>
      <c r="D53" s="105"/>
      <c r="E53" s="103"/>
      <c r="F53" s="104"/>
      <c r="G53" s="104"/>
      <c r="H53" s="104"/>
      <c r="I53" s="104"/>
      <c r="J53" s="104"/>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37</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2"/>
  <sheetViews>
    <sheetView workbookViewId="0">
      <selection activeCell="C12" sqref="C12:O12"/>
    </sheetView>
  </sheetViews>
  <sheetFormatPr defaultColWidth="9.140625" defaultRowHeight="15.75" x14ac:dyDescent="0.25"/>
  <cols>
    <col min="1" max="1" width="2.140625" style="14" bestFit="1" customWidth="1"/>
    <col min="2" max="16384" width="9.140625" style="14"/>
  </cols>
  <sheetData>
    <row r="1" spans="1:15" ht="18.75" x14ac:dyDescent="0.3">
      <c r="A1" s="137" t="s">
        <v>74</v>
      </c>
      <c r="B1" s="137"/>
      <c r="C1" s="137"/>
      <c r="D1" s="137"/>
      <c r="E1" s="137"/>
      <c r="F1" s="137"/>
      <c r="G1" s="137"/>
      <c r="H1" s="137"/>
      <c r="I1" s="137"/>
      <c r="J1" s="137"/>
      <c r="K1" s="137"/>
      <c r="L1" s="137"/>
      <c r="M1" s="137"/>
      <c r="N1" s="137"/>
      <c r="O1" s="137"/>
    </row>
    <row r="2" spans="1:15" ht="127.5" customHeight="1" x14ac:dyDescent="0.25">
      <c r="A2" s="26">
        <v>1</v>
      </c>
      <c r="B2" s="136" t="s">
        <v>75</v>
      </c>
      <c r="C2" s="136"/>
      <c r="D2" s="136"/>
      <c r="E2" s="136"/>
      <c r="F2" s="136"/>
      <c r="G2" s="136"/>
      <c r="H2" s="136"/>
      <c r="I2" s="136"/>
      <c r="J2" s="136"/>
      <c r="K2" s="136"/>
      <c r="L2" s="136"/>
      <c r="M2" s="136"/>
      <c r="N2" s="136"/>
      <c r="O2" s="136"/>
    </row>
    <row r="3" spans="1:15" ht="48.75" customHeight="1" x14ac:dyDescent="0.25">
      <c r="A3" s="26">
        <v>2</v>
      </c>
      <c r="B3" s="136" t="s">
        <v>76</v>
      </c>
      <c r="C3" s="136"/>
      <c r="D3" s="136"/>
      <c r="E3" s="136"/>
      <c r="F3" s="136"/>
      <c r="G3" s="136"/>
      <c r="H3" s="136"/>
      <c r="I3" s="136"/>
      <c r="J3" s="136"/>
      <c r="K3" s="136"/>
      <c r="L3" s="136"/>
      <c r="M3" s="136"/>
      <c r="N3" s="136"/>
      <c r="O3" s="136"/>
    </row>
    <row r="4" spans="1:15" ht="50.25" customHeight="1" x14ac:dyDescent="0.25">
      <c r="A4" s="26">
        <v>3</v>
      </c>
      <c r="B4" s="136" t="s">
        <v>53</v>
      </c>
      <c r="C4" s="136"/>
      <c r="D4" s="136"/>
      <c r="E4" s="136"/>
      <c r="F4" s="136"/>
      <c r="G4" s="136"/>
      <c r="H4" s="136"/>
      <c r="I4" s="136"/>
      <c r="J4" s="136"/>
      <c r="K4" s="136"/>
      <c r="L4" s="136"/>
      <c r="M4" s="136"/>
      <c r="N4" s="136"/>
      <c r="O4" s="136"/>
    </row>
    <row r="5" spans="1:15" ht="114" customHeight="1" x14ac:dyDescent="0.25">
      <c r="A5" s="26">
        <v>4</v>
      </c>
      <c r="B5" s="136" t="s">
        <v>84</v>
      </c>
      <c r="C5" s="136"/>
      <c r="D5" s="136"/>
      <c r="E5" s="136"/>
      <c r="F5" s="136"/>
      <c r="G5" s="136"/>
      <c r="H5" s="136"/>
      <c r="I5" s="136"/>
      <c r="J5" s="136"/>
      <c r="K5" s="136"/>
      <c r="L5" s="136"/>
      <c r="M5" s="136"/>
      <c r="N5" s="136"/>
      <c r="O5" s="136"/>
    </row>
    <row r="6" spans="1:15" ht="34.5" customHeight="1" x14ac:dyDescent="0.25">
      <c r="A6" s="26">
        <v>5</v>
      </c>
      <c r="B6" s="136" t="s">
        <v>54</v>
      </c>
      <c r="C6" s="136"/>
      <c r="D6" s="136"/>
      <c r="E6" s="136"/>
      <c r="F6" s="136"/>
      <c r="G6" s="136"/>
      <c r="H6" s="136"/>
      <c r="I6" s="136"/>
      <c r="J6" s="136"/>
      <c r="K6" s="136"/>
      <c r="L6" s="136"/>
      <c r="M6" s="136"/>
      <c r="N6" s="136"/>
      <c r="O6" s="136"/>
    </row>
    <row r="7" spans="1:15" x14ac:dyDescent="0.25">
      <c r="A7" s="14" t="s">
        <v>63</v>
      </c>
      <c r="B7" s="135" t="s">
        <v>79</v>
      </c>
      <c r="C7" s="135"/>
      <c r="D7" s="135"/>
      <c r="E7" s="135"/>
      <c r="F7" s="135"/>
      <c r="G7" s="135"/>
      <c r="H7" s="135"/>
      <c r="I7" s="135"/>
      <c r="J7" s="135"/>
      <c r="K7" s="135"/>
      <c r="L7" s="135"/>
      <c r="M7" s="135"/>
      <c r="N7" s="135"/>
      <c r="O7" s="135"/>
    </row>
    <row r="8" spans="1:15" x14ac:dyDescent="0.25">
      <c r="B8" s="26" t="s">
        <v>69</v>
      </c>
      <c r="C8" s="135" t="s">
        <v>80</v>
      </c>
      <c r="D8" s="135"/>
      <c r="E8" s="135"/>
      <c r="F8" s="135"/>
      <c r="G8" s="135"/>
      <c r="H8" s="135"/>
      <c r="I8" s="135"/>
      <c r="J8" s="135"/>
      <c r="K8" s="135"/>
      <c r="L8" s="135"/>
      <c r="M8" s="135"/>
      <c r="N8" s="135"/>
      <c r="O8" s="135"/>
    </row>
    <row r="9" spans="1:15" ht="47.25" customHeight="1" x14ac:dyDescent="0.25">
      <c r="B9" s="26" t="s">
        <v>70</v>
      </c>
      <c r="C9" s="134" t="s">
        <v>81</v>
      </c>
      <c r="D9" s="134"/>
      <c r="E9" s="134"/>
      <c r="F9" s="134"/>
      <c r="G9" s="134"/>
      <c r="H9" s="134"/>
      <c r="I9" s="134"/>
      <c r="J9" s="134"/>
      <c r="K9" s="134"/>
      <c r="L9" s="134"/>
      <c r="M9" s="134"/>
      <c r="N9" s="134"/>
      <c r="O9" s="134"/>
    </row>
    <row r="10" spans="1:15" x14ac:dyDescent="0.25">
      <c r="A10" s="14" t="s">
        <v>64</v>
      </c>
      <c r="B10" s="135" t="s">
        <v>68</v>
      </c>
      <c r="C10" s="135"/>
      <c r="D10" s="135"/>
      <c r="E10" s="135"/>
      <c r="F10" s="135"/>
      <c r="G10" s="135"/>
      <c r="H10" s="135"/>
      <c r="I10" s="135"/>
      <c r="J10" s="135"/>
      <c r="K10" s="135"/>
      <c r="L10" s="135"/>
      <c r="M10" s="135"/>
      <c r="N10" s="135"/>
      <c r="O10" s="135"/>
    </row>
    <row r="11" spans="1:15" x14ac:dyDescent="0.25">
      <c r="B11" s="26" t="s">
        <v>65</v>
      </c>
      <c r="C11" s="135" t="s">
        <v>82</v>
      </c>
      <c r="D11" s="135"/>
      <c r="E11" s="135"/>
      <c r="F11" s="135"/>
      <c r="G11" s="135"/>
      <c r="H11" s="135"/>
      <c r="I11" s="135"/>
      <c r="J11" s="135"/>
      <c r="K11" s="135"/>
      <c r="L11" s="135"/>
      <c r="M11" s="135"/>
      <c r="N11" s="135"/>
      <c r="O11" s="135"/>
    </row>
    <row r="12" spans="1:15" x14ac:dyDescent="0.25">
      <c r="B12" s="26" t="s">
        <v>66</v>
      </c>
      <c r="C12" s="134" t="s">
        <v>83</v>
      </c>
      <c r="D12" s="134"/>
      <c r="E12" s="134"/>
      <c r="F12" s="134"/>
      <c r="G12" s="134"/>
      <c r="H12" s="134"/>
      <c r="I12" s="134"/>
      <c r="J12" s="134"/>
      <c r="K12" s="134"/>
      <c r="L12" s="134"/>
      <c r="M12" s="134"/>
      <c r="N12" s="134"/>
      <c r="O12" s="134"/>
    </row>
  </sheetData>
  <mergeCells count="12">
    <mergeCell ref="B6:O6"/>
    <mergeCell ref="A1:O1"/>
    <mergeCell ref="B2:O2"/>
    <mergeCell ref="B3:O3"/>
    <mergeCell ref="B4:O4"/>
    <mergeCell ref="B5:O5"/>
    <mergeCell ref="C12:O12"/>
    <mergeCell ref="B7:O7"/>
    <mergeCell ref="C8:O8"/>
    <mergeCell ref="C9:O9"/>
    <mergeCell ref="B10:O10"/>
    <mergeCell ref="C11:O1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abSelected="1" zoomScale="85" zoomScaleNormal="85" workbookViewId="0">
      <selection activeCell="M6" sqref="M6"/>
    </sheetView>
  </sheetViews>
  <sheetFormatPr defaultColWidth="9.140625" defaultRowHeight="15.75" x14ac:dyDescent="0.25"/>
  <cols>
    <col min="1" max="1" width="10" style="14" customWidth="1"/>
    <col min="2" max="2" width="37.140625" style="14" customWidth="1"/>
    <col min="3" max="3" width="39.140625" style="14" customWidth="1"/>
    <col min="4" max="4" width="54.28515625" style="14" customWidth="1"/>
    <col min="5" max="16384" width="9.140625" style="14"/>
  </cols>
  <sheetData>
    <row r="1" spans="1:4" x14ac:dyDescent="0.25">
      <c r="B1" s="27"/>
    </row>
    <row r="2" spans="1:4" x14ac:dyDescent="0.25">
      <c r="B2" s="27"/>
    </row>
    <row r="3" spans="1:4" x14ac:dyDescent="0.25">
      <c r="A3" s="138" t="s">
        <v>268</v>
      </c>
      <c r="B3" s="138"/>
      <c r="C3" s="138"/>
      <c r="D3" s="138"/>
    </row>
    <row r="4" spans="1:4" x14ac:dyDescent="0.25">
      <c r="A4" s="15"/>
      <c r="B4" s="16"/>
      <c r="C4" s="16"/>
    </row>
    <row r="5" spans="1:4" x14ac:dyDescent="0.25">
      <c r="A5" s="17" t="s">
        <v>13</v>
      </c>
      <c r="B5" s="16"/>
      <c r="C5" s="16"/>
    </row>
    <row r="6" spans="1:4" ht="78.75" x14ac:dyDescent="0.25">
      <c r="A6" s="32" t="s">
        <v>45</v>
      </c>
      <c r="B6" s="32" t="s">
        <v>46</v>
      </c>
      <c r="C6" s="32" t="s">
        <v>47</v>
      </c>
      <c r="D6" s="33" t="s">
        <v>48</v>
      </c>
    </row>
    <row r="7" spans="1:4" ht="47.25" x14ac:dyDescent="0.25">
      <c r="A7" s="58" t="s">
        <v>56</v>
      </c>
      <c r="B7" s="38" t="s">
        <v>71</v>
      </c>
      <c r="C7" s="59" t="s">
        <v>55</v>
      </c>
      <c r="D7" s="34"/>
    </row>
    <row r="8" spans="1:4" ht="63" x14ac:dyDescent="0.25">
      <c r="A8" s="139" t="s">
        <v>59</v>
      </c>
      <c r="B8" s="141" t="s">
        <v>146</v>
      </c>
      <c r="C8" s="35" t="s">
        <v>242</v>
      </c>
      <c r="D8" s="34"/>
    </row>
    <row r="9" spans="1:4" ht="63" x14ac:dyDescent="0.25">
      <c r="A9" s="140"/>
      <c r="B9" s="142"/>
      <c r="C9" s="35" t="s">
        <v>243</v>
      </c>
      <c r="D9" s="34"/>
    </row>
    <row r="10" spans="1:4" ht="31.5" x14ac:dyDescent="0.25">
      <c r="A10" s="143" t="s">
        <v>60</v>
      </c>
      <c r="B10" s="146" t="s">
        <v>244</v>
      </c>
      <c r="C10" s="35" t="s">
        <v>245</v>
      </c>
      <c r="D10" s="34"/>
    </row>
    <row r="11" spans="1:4" x14ac:dyDescent="0.25">
      <c r="A11" s="144"/>
      <c r="B11" s="147"/>
      <c r="C11" s="35" t="s">
        <v>246</v>
      </c>
      <c r="D11" s="34"/>
    </row>
    <row r="12" spans="1:4" ht="31.5" x14ac:dyDescent="0.25">
      <c r="A12" s="144"/>
      <c r="B12" s="147"/>
      <c r="C12" s="35" t="s">
        <v>248</v>
      </c>
      <c r="D12" s="34"/>
    </row>
    <row r="13" spans="1:4" ht="47.25" x14ac:dyDescent="0.25">
      <c r="A13" s="145"/>
      <c r="B13" s="148"/>
      <c r="C13" s="35" t="s">
        <v>247</v>
      </c>
      <c r="D13" s="34"/>
    </row>
    <row r="14" spans="1:4" ht="47.25" x14ac:dyDescent="0.25">
      <c r="A14" s="64" t="s">
        <v>61</v>
      </c>
      <c r="B14" s="65" t="s">
        <v>249</v>
      </c>
      <c r="C14" s="48" t="s">
        <v>145</v>
      </c>
      <c r="D14" s="34"/>
    </row>
    <row r="15" spans="1:4" ht="78.75" x14ac:dyDescent="0.25">
      <c r="A15" s="63" t="s">
        <v>62</v>
      </c>
      <c r="B15" s="61" t="s">
        <v>149</v>
      </c>
      <c r="C15" s="35" t="s">
        <v>250</v>
      </c>
      <c r="D15" s="34"/>
    </row>
    <row r="16" spans="1:4" ht="31.5" x14ac:dyDescent="0.25">
      <c r="A16" s="52" t="s">
        <v>63</v>
      </c>
      <c r="B16" s="62" t="s">
        <v>67</v>
      </c>
      <c r="C16" s="35" t="s">
        <v>251</v>
      </c>
      <c r="D16" s="34"/>
    </row>
    <row r="17" spans="1:4" x14ac:dyDescent="0.25">
      <c r="A17" s="15"/>
      <c r="C17" s="19" t="s">
        <v>16</v>
      </c>
      <c r="D17" s="43">
        <v>2</v>
      </c>
    </row>
    <row r="18" spans="1:4" x14ac:dyDescent="0.25">
      <c r="A18" s="15"/>
      <c r="C18" s="19" t="s">
        <v>17</v>
      </c>
      <c r="D18" s="43" t="s">
        <v>20</v>
      </c>
    </row>
    <row r="19" spans="1:4" x14ac:dyDescent="0.25">
      <c r="A19" s="15"/>
      <c r="C19" s="19" t="s">
        <v>18</v>
      </c>
      <c r="D19" s="22"/>
    </row>
    <row r="20" spans="1:4" x14ac:dyDescent="0.25">
      <c r="A20" s="15"/>
      <c r="C20" s="19" t="s">
        <v>19</v>
      </c>
      <c r="D20" s="20">
        <f>D19*D17</f>
        <v>0</v>
      </c>
    </row>
    <row r="21" spans="1:4" x14ac:dyDescent="0.25">
      <c r="A21" s="15"/>
      <c r="C21" s="19" t="s">
        <v>49</v>
      </c>
      <c r="D21" s="21">
        <f>D20*0.21</f>
        <v>0</v>
      </c>
    </row>
    <row r="22" spans="1:4" x14ac:dyDescent="0.25">
      <c r="A22" s="15"/>
      <c r="C22" s="19" t="s">
        <v>50</v>
      </c>
      <c r="D22" s="20">
        <f>D20+D21</f>
        <v>0</v>
      </c>
    </row>
    <row r="23" spans="1:4" x14ac:dyDescent="0.25">
      <c r="C23" s="19" t="s">
        <v>77</v>
      </c>
      <c r="D23" s="37" t="s">
        <v>78</v>
      </c>
    </row>
    <row r="33" ht="15.75" customHeight="1" x14ac:dyDescent="0.25"/>
    <row r="44" ht="66" customHeight="1" x14ac:dyDescent="0.25"/>
  </sheetData>
  <mergeCells count="5">
    <mergeCell ref="A3:D3"/>
    <mergeCell ref="A8:A9"/>
    <mergeCell ref="B8:B9"/>
    <mergeCell ref="A10:A13"/>
    <mergeCell ref="B10:B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election activeCell="L8" sqref="L8"/>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27"/>
    </row>
    <row r="2" spans="1:4" x14ac:dyDescent="0.25">
      <c r="B2" s="27"/>
    </row>
    <row r="3" spans="1:4" x14ac:dyDescent="0.25">
      <c r="A3" s="138" t="s">
        <v>269</v>
      </c>
      <c r="B3" s="138"/>
      <c r="C3" s="138"/>
      <c r="D3" s="138"/>
    </row>
    <row r="4" spans="1:4" x14ac:dyDescent="0.25">
      <c r="A4" s="15"/>
      <c r="B4" s="16"/>
      <c r="C4" s="16"/>
    </row>
    <row r="5" spans="1:4" x14ac:dyDescent="0.25">
      <c r="A5" s="17" t="s">
        <v>13</v>
      </c>
      <c r="B5" s="16"/>
      <c r="C5" s="16"/>
    </row>
    <row r="6" spans="1:4" ht="78.75" x14ac:dyDescent="0.25">
      <c r="A6" s="32" t="s">
        <v>45</v>
      </c>
      <c r="B6" s="32" t="s">
        <v>46</v>
      </c>
      <c r="C6" s="32" t="s">
        <v>47</v>
      </c>
      <c r="D6" s="33" t="s">
        <v>48</v>
      </c>
    </row>
    <row r="7" spans="1:4" ht="47.25" x14ac:dyDescent="0.25">
      <c r="A7" s="51" t="s">
        <v>56</v>
      </c>
      <c r="B7" s="55" t="s">
        <v>71</v>
      </c>
      <c r="C7" s="55" t="s">
        <v>55</v>
      </c>
      <c r="D7" s="39"/>
    </row>
    <row r="8" spans="1:4" ht="47.25" x14ac:dyDescent="0.25">
      <c r="A8" s="54" t="s">
        <v>59</v>
      </c>
      <c r="B8" s="60" t="s">
        <v>146</v>
      </c>
      <c r="C8" s="46" t="s">
        <v>222</v>
      </c>
      <c r="D8" s="39"/>
    </row>
    <row r="9" spans="1:4" x14ac:dyDescent="0.25">
      <c r="A9" s="49" t="s">
        <v>60</v>
      </c>
      <c r="B9" s="46" t="s">
        <v>223</v>
      </c>
      <c r="C9" s="46"/>
      <c r="D9" s="39"/>
    </row>
    <row r="10" spans="1:4" ht="78.75" x14ac:dyDescent="0.25">
      <c r="A10" s="49" t="s">
        <v>147</v>
      </c>
      <c r="B10" s="46" t="s">
        <v>144</v>
      </c>
      <c r="C10" s="46" t="s">
        <v>224</v>
      </c>
      <c r="D10" s="39"/>
    </row>
    <row r="11" spans="1:4" x14ac:dyDescent="0.25">
      <c r="A11" s="49" t="s">
        <v>148</v>
      </c>
      <c r="B11" s="46" t="s">
        <v>225</v>
      </c>
      <c r="C11" s="46" t="s">
        <v>226</v>
      </c>
      <c r="D11" s="39"/>
    </row>
    <row r="12" spans="1:4" x14ac:dyDescent="0.25">
      <c r="A12" s="49" t="s">
        <v>150</v>
      </c>
      <c r="B12" s="46" t="s">
        <v>227</v>
      </c>
      <c r="C12" s="46" t="s">
        <v>228</v>
      </c>
      <c r="D12" s="39"/>
    </row>
    <row r="13" spans="1:4" x14ac:dyDescent="0.25">
      <c r="A13" s="49" t="s">
        <v>151</v>
      </c>
      <c r="B13" s="46" t="s">
        <v>220</v>
      </c>
      <c r="C13" s="46" t="s">
        <v>229</v>
      </c>
      <c r="D13" s="39"/>
    </row>
    <row r="14" spans="1:4" x14ac:dyDescent="0.25">
      <c r="A14" s="49" t="s">
        <v>152</v>
      </c>
      <c r="B14" s="46" t="s">
        <v>230</v>
      </c>
      <c r="C14" s="46" t="s">
        <v>145</v>
      </c>
      <c r="D14" s="39"/>
    </row>
    <row r="15" spans="1:4" ht="31.5" x14ac:dyDescent="0.25">
      <c r="A15" s="52" t="s">
        <v>61</v>
      </c>
      <c r="B15" s="48" t="s">
        <v>231</v>
      </c>
      <c r="C15" s="48"/>
      <c r="D15" s="39"/>
    </row>
    <row r="16" spans="1:4" ht="31.5" x14ac:dyDescent="0.25">
      <c r="A16" s="143" t="s">
        <v>142</v>
      </c>
      <c r="B16" s="141" t="s">
        <v>232</v>
      </c>
      <c r="C16" s="48" t="s">
        <v>233</v>
      </c>
      <c r="D16" s="39"/>
    </row>
    <row r="17" spans="1:4" ht="47.25" x14ac:dyDescent="0.25">
      <c r="A17" s="145"/>
      <c r="B17" s="142"/>
      <c r="C17" s="48" t="s">
        <v>234</v>
      </c>
      <c r="D17" s="39"/>
    </row>
    <row r="18" spans="1:4" ht="31.5" x14ac:dyDescent="0.25">
      <c r="A18" s="143" t="s">
        <v>143</v>
      </c>
      <c r="B18" s="141" t="s">
        <v>235</v>
      </c>
      <c r="C18" s="48" t="s">
        <v>254</v>
      </c>
      <c r="D18" s="39"/>
    </row>
    <row r="19" spans="1:4" ht="31.5" x14ac:dyDescent="0.25">
      <c r="A19" s="144"/>
      <c r="B19" s="155"/>
      <c r="C19" s="48" t="s">
        <v>236</v>
      </c>
      <c r="D19" s="39"/>
    </row>
    <row r="20" spans="1:4" x14ac:dyDescent="0.25">
      <c r="A20" s="145"/>
      <c r="B20" s="142"/>
      <c r="C20" s="48" t="s">
        <v>237</v>
      </c>
      <c r="D20" s="39"/>
    </row>
    <row r="21" spans="1:4" x14ac:dyDescent="0.25">
      <c r="A21" s="149" t="s">
        <v>62</v>
      </c>
      <c r="B21" s="152" t="s">
        <v>221</v>
      </c>
      <c r="C21" s="50" t="s">
        <v>238</v>
      </c>
      <c r="D21" s="39"/>
    </row>
    <row r="22" spans="1:4" ht="15.75" customHeight="1" x14ac:dyDescent="0.25">
      <c r="A22" s="150"/>
      <c r="B22" s="153"/>
      <c r="C22" s="48" t="s">
        <v>239</v>
      </c>
      <c r="D22" s="39"/>
    </row>
    <row r="23" spans="1:4" ht="31.5" x14ac:dyDescent="0.25">
      <c r="A23" s="150"/>
      <c r="B23" s="153"/>
      <c r="C23" s="48" t="s">
        <v>240</v>
      </c>
      <c r="D23" s="39"/>
    </row>
    <row r="24" spans="1:4" ht="110.25" x14ac:dyDescent="0.25">
      <c r="A24" s="151"/>
      <c r="B24" s="154"/>
      <c r="C24" s="48" t="s">
        <v>241</v>
      </c>
      <c r="D24" s="39"/>
    </row>
    <row r="25" spans="1:4" x14ac:dyDescent="0.25">
      <c r="A25" s="15"/>
      <c r="C25" s="19" t="s">
        <v>16</v>
      </c>
      <c r="D25" s="43">
        <v>1</v>
      </c>
    </row>
    <row r="26" spans="1:4" x14ac:dyDescent="0.25">
      <c r="A26" s="15"/>
      <c r="C26" s="19" t="s">
        <v>17</v>
      </c>
      <c r="D26" s="43" t="s">
        <v>20</v>
      </c>
    </row>
    <row r="27" spans="1:4" x14ac:dyDescent="0.25">
      <c r="A27" s="15"/>
      <c r="C27" s="19" t="s">
        <v>18</v>
      </c>
      <c r="D27" s="22"/>
    </row>
    <row r="28" spans="1:4" x14ac:dyDescent="0.25">
      <c r="A28" s="15"/>
      <c r="C28" s="19" t="s">
        <v>19</v>
      </c>
      <c r="D28" s="20">
        <f>D27*D25</f>
        <v>0</v>
      </c>
    </row>
    <row r="29" spans="1:4" x14ac:dyDescent="0.25">
      <c r="A29" s="15"/>
      <c r="C29" s="19" t="s">
        <v>49</v>
      </c>
      <c r="D29" s="21">
        <f>D28*0.21</f>
        <v>0</v>
      </c>
    </row>
    <row r="30" spans="1:4" x14ac:dyDescent="0.25">
      <c r="A30" s="15"/>
      <c r="C30" s="19" t="s">
        <v>50</v>
      </c>
      <c r="D30" s="20">
        <f>D28+D29</f>
        <v>0</v>
      </c>
    </row>
    <row r="31" spans="1:4" x14ac:dyDescent="0.25">
      <c r="C31" s="19" t="s">
        <v>77</v>
      </c>
      <c r="D31" s="37" t="s">
        <v>78</v>
      </c>
    </row>
  </sheetData>
  <mergeCells count="7">
    <mergeCell ref="A21:A24"/>
    <mergeCell ref="B21:B24"/>
    <mergeCell ref="A3:D3"/>
    <mergeCell ref="A16:A17"/>
    <mergeCell ref="B16:B17"/>
    <mergeCell ref="A18:A20"/>
    <mergeCell ref="B18:B20"/>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D99"/>
  <sheetViews>
    <sheetView topLeftCell="A79" zoomScale="85" zoomScaleNormal="85" workbookViewId="0">
      <selection activeCell="H13" sqref="H13"/>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27"/>
    </row>
    <row r="2" spans="1:4" x14ac:dyDescent="0.25">
      <c r="B2" s="27"/>
    </row>
    <row r="3" spans="1:4" x14ac:dyDescent="0.25">
      <c r="A3" s="138" t="s">
        <v>270</v>
      </c>
      <c r="B3" s="138"/>
      <c r="C3" s="138"/>
      <c r="D3" s="138"/>
    </row>
    <row r="4" spans="1:4" x14ac:dyDescent="0.25">
      <c r="A4" s="15"/>
      <c r="B4" s="16"/>
      <c r="C4" s="16"/>
    </row>
    <row r="5" spans="1:4" x14ac:dyDescent="0.25">
      <c r="A5" s="17" t="s">
        <v>13</v>
      </c>
      <c r="B5" s="16"/>
      <c r="C5" s="16"/>
    </row>
    <row r="6" spans="1:4" ht="78.75" x14ac:dyDescent="0.25">
      <c r="A6" s="32" t="s">
        <v>45</v>
      </c>
      <c r="B6" s="32" t="s">
        <v>46</v>
      </c>
      <c r="C6" s="32" t="s">
        <v>47</v>
      </c>
      <c r="D6" s="33" t="s">
        <v>48</v>
      </c>
    </row>
    <row r="7" spans="1:4" ht="47.25" x14ac:dyDescent="0.25">
      <c r="A7" s="51" t="s">
        <v>189</v>
      </c>
      <c r="B7" s="38" t="s">
        <v>71</v>
      </c>
      <c r="C7" s="38" t="s">
        <v>55</v>
      </c>
      <c r="D7" s="39" t="s">
        <v>310</v>
      </c>
    </row>
    <row r="8" spans="1:4" x14ac:dyDescent="0.25">
      <c r="A8" s="54" t="s">
        <v>190</v>
      </c>
      <c r="B8" s="50" t="s">
        <v>86</v>
      </c>
      <c r="C8" s="35" t="s">
        <v>87</v>
      </c>
      <c r="D8" s="39" t="s">
        <v>311</v>
      </c>
    </row>
    <row r="9" spans="1:4" x14ac:dyDescent="0.25">
      <c r="A9" s="156" t="s">
        <v>191</v>
      </c>
      <c r="B9" s="146" t="s">
        <v>157</v>
      </c>
      <c r="C9" s="35" t="s">
        <v>88</v>
      </c>
      <c r="D9" s="39" t="s">
        <v>312</v>
      </c>
    </row>
    <row r="10" spans="1:4" ht="63" x14ac:dyDescent="0.25">
      <c r="A10" s="157"/>
      <c r="B10" s="147"/>
      <c r="C10" s="35" t="s">
        <v>261</v>
      </c>
      <c r="D10" s="39" t="s">
        <v>313</v>
      </c>
    </row>
    <row r="11" spans="1:4" ht="47.25" x14ac:dyDescent="0.25">
      <c r="A11" s="158"/>
      <c r="B11" s="148"/>
      <c r="C11" s="35" t="s">
        <v>89</v>
      </c>
      <c r="D11" s="39" t="s">
        <v>89</v>
      </c>
    </row>
    <row r="12" spans="1:4" ht="47.25" x14ac:dyDescent="0.25">
      <c r="A12" s="156" t="s">
        <v>192</v>
      </c>
      <c r="B12" s="141" t="s">
        <v>161</v>
      </c>
      <c r="C12" s="35" t="s">
        <v>162</v>
      </c>
      <c r="D12" s="39" t="s">
        <v>314</v>
      </c>
    </row>
    <row r="13" spans="1:4" ht="220.5" x14ac:dyDescent="0.25">
      <c r="A13" s="157"/>
      <c r="B13" s="155"/>
      <c r="C13" s="35" t="s">
        <v>163</v>
      </c>
      <c r="D13" s="39" t="s">
        <v>386</v>
      </c>
    </row>
    <row r="14" spans="1:4" ht="78.75" x14ac:dyDescent="0.25">
      <c r="A14" s="157"/>
      <c r="B14" s="155"/>
      <c r="C14" s="35" t="s">
        <v>164</v>
      </c>
      <c r="D14" s="39" t="s">
        <v>382</v>
      </c>
    </row>
    <row r="15" spans="1:4" ht="110.25" x14ac:dyDescent="0.25">
      <c r="A15" s="157"/>
      <c r="B15" s="155"/>
      <c r="C15" s="35" t="s">
        <v>255</v>
      </c>
      <c r="D15" s="68" t="s">
        <v>315</v>
      </c>
    </row>
    <row r="16" spans="1:4" ht="31.5" x14ac:dyDescent="0.25">
      <c r="A16" s="54" t="s">
        <v>193</v>
      </c>
      <c r="B16" s="50" t="s">
        <v>90</v>
      </c>
      <c r="C16" s="35" t="s">
        <v>91</v>
      </c>
      <c r="D16" s="69" t="s">
        <v>381</v>
      </c>
    </row>
    <row r="17" spans="1:4" ht="31.5" x14ac:dyDescent="0.25">
      <c r="A17" s="54" t="s">
        <v>194</v>
      </c>
      <c r="B17" s="50" t="s">
        <v>153</v>
      </c>
      <c r="C17" s="35" t="s">
        <v>155</v>
      </c>
      <c r="D17" s="69" t="s">
        <v>316</v>
      </c>
    </row>
    <row r="18" spans="1:4" x14ac:dyDescent="0.25">
      <c r="A18" s="54" t="s">
        <v>195</v>
      </c>
      <c r="B18" s="50" t="s">
        <v>92</v>
      </c>
      <c r="C18" s="35" t="s">
        <v>93</v>
      </c>
      <c r="D18" s="68" t="s">
        <v>317</v>
      </c>
    </row>
    <row r="19" spans="1:4" x14ac:dyDescent="0.25">
      <c r="A19" s="54" t="s">
        <v>196</v>
      </c>
      <c r="B19" s="50" t="s">
        <v>154</v>
      </c>
      <c r="C19" s="35" t="s">
        <v>259</v>
      </c>
      <c r="D19" s="68" t="s">
        <v>318</v>
      </c>
    </row>
    <row r="20" spans="1:4" ht="31.5" x14ac:dyDescent="0.25">
      <c r="A20" s="54" t="s">
        <v>197</v>
      </c>
      <c r="B20" s="50" t="s">
        <v>156</v>
      </c>
      <c r="C20" s="35" t="s">
        <v>252</v>
      </c>
      <c r="D20" s="39" t="s">
        <v>319</v>
      </c>
    </row>
    <row r="21" spans="1:4" ht="47.25" x14ac:dyDescent="0.25">
      <c r="A21" s="156" t="s">
        <v>198</v>
      </c>
      <c r="B21" s="146" t="s">
        <v>158</v>
      </c>
      <c r="C21" s="36" t="s">
        <v>159</v>
      </c>
      <c r="D21" s="39" t="s">
        <v>320</v>
      </c>
    </row>
    <row r="22" spans="1:4" ht="31.5" x14ac:dyDescent="0.25">
      <c r="A22" s="158"/>
      <c r="B22" s="148"/>
      <c r="C22" s="36" t="s">
        <v>160</v>
      </c>
      <c r="D22" s="39" t="s">
        <v>383</v>
      </c>
    </row>
    <row r="23" spans="1:4" ht="31.5" x14ac:dyDescent="0.25">
      <c r="A23" s="54" t="s">
        <v>199</v>
      </c>
      <c r="B23" s="50" t="s">
        <v>94</v>
      </c>
      <c r="C23" s="36" t="s">
        <v>95</v>
      </c>
      <c r="D23" s="39" t="s">
        <v>324</v>
      </c>
    </row>
    <row r="24" spans="1:4" ht="31.5" x14ac:dyDescent="0.25">
      <c r="A24" s="156" t="s">
        <v>200</v>
      </c>
      <c r="B24" s="159" t="s">
        <v>96</v>
      </c>
      <c r="C24" s="35" t="s">
        <v>172</v>
      </c>
      <c r="D24" s="39" t="s">
        <v>321</v>
      </c>
    </row>
    <row r="25" spans="1:4" ht="31.5" x14ac:dyDescent="0.25">
      <c r="A25" s="157"/>
      <c r="B25" s="159"/>
      <c r="C25" s="35" t="s">
        <v>97</v>
      </c>
      <c r="D25" s="39" t="s">
        <v>322</v>
      </c>
    </row>
    <row r="26" spans="1:4" x14ac:dyDescent="0.25">
      <c r="A26" s="157"/>
      <c r="B26" s="159"/>
      <c r="C26" s="35" t="s">
        <v>98</v>
      </c>
      <c r="D26" s="39" t="s">
        <v>98</v>
      </c>
    </row>
    <row r="27" spans="1:4" x14ac:dyDescent="0.25">
      <c r="A27" s="157"/>
      <c r="B27" s="159"/>
      <c r="C27" s="35" t="s">
        <v>99</v>
      </c>
      <c r="D27" s="39" t="s">
        <v>99</v>
      </c>
    </row>
    <row r="28" spans="1:4" ht="63" x14ac:dyDescent="0.25">
      <c r="A28" s="157"/>
      <c r="B28" s="159"/>
      <c r="C28" s="35" t="s">
        <v>100</v>
      </c>
      <c r="D28" s="39" t="s">
        <v>100</v>
      </c>
    </row>
    <row r="29" spans="1:4" ht="47.25" x14ac:dyDescent="0.25">
      <c r="A29" s="157"/>
      <c r="B29" s="159"/>
      <c r="C29" s="35" t="s">
        <v>101</v>
      </c>
      <c r="D29" s="39" t="s">
        <v>323</v>
      </c>
    </row>
    <row r="30" spans="1:4" ht="31.5" x14ac:dyDescent="0.25">
      <c r="A30" s="158"/>
      <c r="B30" s="159"/>
      <c r="C30" s="40" t="s">
        <v>102</v>
      </c>
      <c r="D30" s="39" t="s">
        <v>327</v>
      </c>
    </row>
    <row r="31" spans="1:4" ht="63" x14ac:dyDescent="0.25">
      <c r="A31" s="54" t="s">
        <v>201</v>
      </c>
      <c r="B31" s="47" t="s">
        <v>103</v>
      </c>
      <c r="C31" s="44" t="s">
        <v>256</v>
      </c>
      <c r="D31" s="39" t="s">
        <v>325</v>
      </c>
    </row>
    <row r="32" spans="1:4" ht="31.5" x14ac:dyDescent="0.25">
      <c r="A32" s="54" t="s">
        <v>202</v>
      </c>
      <c r="B32" s="50" t="s">
        <v>104</v>
      </c>
      <c r="C32" s="35" t="s">
        <v>105</v>
      </c>
      <c r="D32" s="39" t="s">
        <v>328</v>
      </c>
    </row>
    <row r="33" spans="1:4" x14ac:dyDescent="0.25">
      <c r="A33" s="54" t="s">
        <v>203</v>
      </c>
      <c r="B33" s="50" t="s">
        <v>106</v>
      </c>
      <c r="C33" s="35" t="s">
        <v>85</v>
      </c>
      <c r="D33" s="39" t="s">
        <v>326</v>
      </c>
    </row>
    <row r="34" spans="1:4" ht="31.5" x14ac:dyDescent="0.25">
      <c r="A34" s="54" t="s">
        <v>204</v>
      </c>
      <c r="B34" s="50" t="s">
        <v>107</v>
      </c>
      <c r="C34" s="35" t="s">
        <v>108</v>
      </c>
      <c r="D34" s="39" t="s">
        <v>329</v>
      </c>
    </row>
    <row r="35" spans="1:4" ht="31.5" x14ac:dyDescent="0.25">
      <c r="A35" s="54" t="s">
        <v>205</v>
      </c>
      <c r="B35" s="50" t="s">
        <v>109</v>
      </c>
      <c r="C35" s="35" t="s">
        <v>110</v>
      </c>
      <c r="D35" s="39" t="s">
        <v>330</v>
      </c>
    </row>
    <row r="36" spans="1:4" x14ac:dyDescent="0.25">
      <c r="A36" s="156" t="s">
        <v>206</v>
      </c>
      <c r="B36" s="141" t="s">
        <v>179</v>
      </c>
      <c r="C36" s="35" t="s">
        <v>264</v>
      </c>
      <c r="D36" s="39" t="s">
        <v>331</v>
      </c>
    </row>
    <row r="37" spans="1:4" ht="47.25" x14ac:dyDescent="0.25">
      <c r="A37" s="157"/>
      <c r="B37" s="155"/>
      <c r="C37" s="35" t="s">
        <v>111</v>
      </c>
      <c r="D37" s="39" t="s">
        <v>332</v>
      </c>
    </row>
    <row r="38" spans="1:4" ht="47.25" x14ac:dyDescent="0.25">
      <c r="A38" s="157"/>
      <c r="B38" s="155"/>
      <c r="C38" s="35" t="s">
        <v>180</v>
      </c>
      <c r="D38" s="39" t="s">
        <v>333</v>
      </c>
    </row>
    <row r="39" spans="1:4" x14ac:dyDescent="0.25">
      <c r="A39" s="157"/>
      <c r="B39" s="155"/>
      <c r="C39" s="35" t="s">
        <v>181</v>
      </c>
      <c r="D39" s="39" t="s">
        <v>334</v>
      </c>
    </row>
    <row r="40" spans="1:4" ht="47.25" x14ac:dyDescent="0.25">
      <c r="A40" s="157"/>
      <c r="B40" s="155"/>
      <c r="C40" s="35" t="s">
        <v>182</v>
      </c>
      <c r="D40" s="39" t="s">
        <v>335</v>
      </c>
    </row>
    <row r="41" spans="1:4" ht="63" x14ac:dyDescent="0.25">
      <c r="A41" s="157"/>
      <c r="B41" s="155"/>
      <c r="C41" s="35" t="s">
        <v>183</v>
      </c>
      <c r="D41" s="39" t="s">
        <v>340</v>
      </c>
    </row>
    <row r="42" spans="1:4" ht="31.5" x14ac:dyDescent="0.25">
      <c r="A42" s="157"/>
      <c r="B42" s="155"/>
      <c r="C42" s="35" t="s">
        <v>184</v>
      </c>
      <c r="D42" s="39" t="s">
        <v>336</v>
      </c>
    </row>
    <row r="43" spans="1:4" ht="47.25" x14ac:dyDescent="0.25">
      <c r="A43" s="157"/>
      <c r="B43" s="155"/>
      <c r="C43" s="35" t="s">
        <v>185</v>
      </c>
      <c r="D43" s="39" t="s">
        <v>337</v>
      </c>
    </row>
    <row r="44" spans="1:4" ht="63" x14ac:dyDescent="0.25">
      <c r="A44" s="157"/>
      <c r="B44" s="155"/>
      <c r="C44" s="35" t="s">
        <v>186</v>
      </c>
      <c r="D44" s="39" t="s">
        <v>338</v>
      </c>
    </row>
    <row r="45" spans="1:4" ht="63" x14ac:dyDescent="0.25">
      <c r="A45" s="157"/>
      <c r="B45" s="155"/>
      <c r="C45" s="35" t="s">
        <v>253</v>
      </c>
      <c r="D45" s="39" t="s">
        <v>341</v>
      </c>
    </row>
    <row r="46" spans="1:4" ht="49.5" customHeight="1" x14ac:dyDescent="0.25">
      <c r="A46" s="158"/>
      <c r="B46" s="142"/>
      <c r="C46" s="35" t="s">
        <v>265</v>
      </c>
      <c r="D46" s="39" t="s">
        <v>339</v>
      </c>
    </row>
    <row r="47" spans="1:4" ht="31.5" x14ac:dyDescent="0.25">
      <c r="A47" s="156" t="s">
        <v>207</v>
      </c>
      <c r="B47" s="141" t="s">
        <v>112</v>
      </c>
      <c r="C47" s="35" t="s">
        <v>113</v>
      </c>
      <c r="D47" s="39" t="s">
        <v>380</v>
      </c>
    </row>
    <row r="48" spans="1:4" ht="63" x14ac:dyDescent="0.25">
      <c r="A48" s="157"/>
      <c r="B48" s="155"/>
      <c r="C48" s="35" t="s">
        <v>114</v>
      </c>
      <c r="D48" s="39" t="s">
        <v>342</v>
      </c>
    </row>
    <row r="49" spans="1:4" ht="94.5" x14ac:dyDescent="0.25">
      <c r="A49" s="157"/>
      <c r="B49" s="155"/>
      <c r="C49" s="35" t="s">
        <v>262</v>
      </c>
      <c r="D49" s="68" t="s">
        <v>343</v>
      </c>
    </row>
    <row r="50" spans="1:4" ht="78.75" x14ac:dyDescent="0.25">
      <c r="A50" s="157"/>
      <c r="B50" s="155"/>
      <c r="C50" s="35" t="s">
        <v>115</v>
      </c>
      <c r="D50" s="39" t="s">
        <v>378</v>
      </c>
    </row>
    <row r="51" spans="1:4" ht="47.25" x14ac:dyDescent="0.25">
      <c r="A51" s="157"/>
      <c r="B51" s="155"/>
      <c r="C51" s="35" t="s">
        <v>165</v>
      </c>
      <c r="D51" s="39" t="s">
        <v>379</v>
      </c>
    </row>
    <row r="52" spans="1:4" ht="63" x14ac:dyDescent="0.25">
      <c r="A52" s="158"/>
      <c r="B52" s="142"/>
      <c r="C52" s="35" t="s">
        <v>166</v>
      </c>
      <c r="D52" s="39" t="s">
        <v>372</v>
      </c>
    </row>
    <row r="53" spans="1:4" ht="31.5" x14ac:dyDescent="0.25">
      <c r="A53" s="156" t="s">
        <v>208</v>
      </c>
      <c r="B53" s="67" t="s">
        <v>167</v>
      </c>
      <c r="C53" s="35" t="s">
        <v>168</v>
      </c>
      <c r="D53" s="39" t="s">
        <v>384</v>
      </c>
    </row>
    <row r="54" spans="1:4" ht="31.5" x14ac:dyDescent="0.25">
      <c r="A54" s="157"/>
      <c r="B54" s="67"/>
      <c r="C54" s="35" t="s">
        <v>169</v>
      </c>
      <c r="D54" s="39" t="s">
        <v>344</v>
      </c>
    </row>
    <row r="55" spans="1:4" ht="31.5" x14ac:dyDescent="0.25">
      <c r="A55" s="157"/>
      <c r="B55" s="67"/>
      <c r="C55" s="35" t="s">
        <v>170</v>
      </c>
      <c r="D55" s="39" t="s">
        <v>345</v>
      </c>
    </row>
    <row r="56" spans="1:4" ht="47.25" x14ac:dyDescent="0.25">
      <c r="A56" s="158"/>
      <c r="B56" s="67"/>
      <c r="C56" s="35" t="s">
        <v>171</v>
      </c>
      <c r="D56" s="39" t="s">
        <v>346</v>
      </c>
    </row>
    <row r="57" spans="1:4" ht="31.5" x14ac:dyDescent="0.25">
      <c r="A57" s="156" t="s">
        <v>209</v>
      </c>
      <c r="B57" s="146" t="s">
        <v>116</v>
      </c>
      <c r="C57" s="35" t="s">
        <v>117</v>
      </c>
      <c r="D57" s="39" t="s">
        <v>117</v>
      </c>
    </row>
    <row r="58" spans="1:4" x14ac:dyDescent="0.25">
      <c r="A58" s="157"/>
      <c r="B58" s="147"/>
      <c r="C58" s="35" t="s">
        <v>257</v>
      </c>
      <c r="D58" s="35" t="s">
        <v>347</v>
      </c>
    </row>
    <row r="59" spans="1:4" ht="31.5" x14ac:dyDescent="0.25">
      <c r="A59" s="157"/>
      <c r="B59" s="147"/>
      <c r="C59" s="35" t="s">
        <v>118</v>
      </c>
      <c r="D59" s="39" t="s">
        <v>348</v>
      </c>
    </row>
    <row r="60" spans="1:4" ht="31.5" x14ac:dyDescent="0.25">
      <c r="A60" s="157"/>
      <c r="B60" s="147"/>
      <c r="C60" s="35" t="s">
        <v>258</v>
      </c>
      <c r="D60" s="39" t="s">
        <v>349</v>
      </c>
    </row>
    <row r="61" spans="1:4" x14ac:dyDescent="0.25">
      <c r="A61" s="156" t="s">
        <v>210</v>
      </c>
      <c r="B61" s="146" t="s">
        <v>119</v>
      </c>
      <c r="C61" s="35" t="s">
        <v>120</v>
      </c>
      <c r="D61" s="39" t="s">
        <v>353</v>
      </c>
    </row>
    <row r="62" spans="1:4" ht="31.5" x14ac:dyDescent="0.25">
      <c r="A62" s="157"/>
      <c r="B62" s="147"/>
      <c r="C62" s="35" t="s">
        <v>121</v>
      </c>
      <c r="D62" s="39" t="s">
        <v>350</v>
      </c>
    </row>
    <row r="63" spans="1:4" x14ac:dyDescent="0.25">
      <c r="A63" s="157"/>
      <c r="B63" s="147"/>
      <c r="C63" s="35" t="s">
        <v>122</v>
      </c>
      <c r="D63" s="39" t="s">
        <v>122</v>
      </c>
    </row>
    <row r="64" spans="1:4" ht="31.5" x14ac:dyDescent="0.25">
      <c r="A64" s="157"/>
      <c r="B64" s="147"/>
      <c r="C64" s="35" t="s">
        <v>136</v>
      </c>
      <c r="D64" s="39" t="s">
        <v>351</v>
      </c>
    </row>
    <row r="65" spans="1:4" ht="31.5" x14ac:dyDescent="0.25">
      <c r="A65" s="157"/>
      <c r="B65" s="147"/>
      <c r="C65" s="35" t="s">
        <v>137</v>
      </c>
      <c r="D65" s="39" t="s">
        <v>352</v>
      </c>
    </row>
    <row r="66" spans="1:4" ht="31.5" x14ac:dyDescent="0.25">
      <c r="A66" s="156" t="s">
        <v>211</v>
      </c>
      <c r="B66" s="146" t="s">
        <v>125</v>
      </c>
      <c r="C66" s="35" t="s">
        <v>126</v>
      </c>
      <c r="D66" s="39" t="s">
        <v>360</v>
      </c>
    </row>
    <row r="67" spans="1:4" x14ac:dyDescent="0.25">
      <c r="A67" s="157"/>
      <c r="B67" s="147"/>
      <c r="C67" s="35" t="s">
        <v>127</v>
      </c>
      <c r="D67" s="39" t="s">
        <v>127</v>
      </c>
    </row>
    <row r="68" spans="1:4" x14ac:dyDescent="0.25">
      <c r="A68" s="157"/>
      <c r="B68" s="147"/>
      <c r="C68" s="35" t="s">
        <v>128</v>
      </c>
      <c r="D68" s="39" t="s">
        <v>354</v>
      </c>
    </row>
    <row r="69" spans="1:4" ht="31.5" x14ac:dyDescent="0.25">
      <c r="A69" s="157"/>
      <c r="B69" s="147"/>
      <c r="C69" s="35" t="s">
        <v>129</v>
      </c>
      <c r="D69" s="39" t="s">
        <v>355</v>
      </c>
    </row>
    <row r="70" spans="1:4" ht="31.5" x14ac:dyDescent="0.25">
      <c r="A70" s="157"/>
      <c r="B70" s="147"/>
      <c r="C70" s="35" t="s">
        <v>130</v>
      </c>
      <c r="D70" s="39" t="s">
        <v>356</v>
      </c>
    </row>
    <row r="71" spans="1:4" ht="31.5" x14ac:dyDescent="0.25">
      <c r="A71" s="157"/>
      <c r="B71" s="147"/>
      <c r="C71" s="35" t="s">
        <v>131</v>
      </c>
      <c r="D71" s="39" t="s">
        <v>357</v>
      </c>
    </row>
    <row r="72" spans="1:4" ht="31.5" x14ac:dyDescent="0.25">
      <c r="A72" s="157"/>
      <c r="B72" s="147"/>
      <c r="C72" s="35" t="s">
        <v>132</v>
      </c>
      <c r="D72" s="39" t="s">
        <v>358</v>
      </c>
    </row>
    <row r="73" spans="1:4" ht="31.5" x14ac:dyDescent="0.25">
      <c r="A73" s="157"/>
      <c r="B73" s="147"/>
      <c r="C73" s="35" t="s">
        <v>263</v>
      </c>
      <c r="D73" s="39" t="s">
        <v>359</v>
      </c>
    </row>
    <row r="74" spans="1:4" x14ac:dyDescent="0.25">
      <c r="A74" s="156" t="s">
        <v>212</v>
      </c>
      <c r="B74" s="146" t="s">
        <v>133</v>
      </c>
      <c r="C74" s="35" t="s">
        <v>134</v>
      </c>
      <c r="D74" s="39" t="s">
        <v>367</v>
      </c>
    </row>
    <row r="75" spans="1:4" ht="31.5" x14ac:dyDescent="0.25">
      <c r="A75" s="157"/>
      <c r="B75" s="147"/>
      <c r="C75" s="35" t="s">
        <v>135</v>
      </c>
      <c r="D75" s="39" t="s">
        <v>365</v>
      </c>
    </row>
    <row r="76" spans="1:4" x14ac:dyDescent="0.25">
      <c r="A76" s="157"/>
      <c r="B76" s="147"/>
      <c r="C76" s="35" t="s">
        <v>122</v>
      </c>
      <c r="D76" s="39" t="s">
        <v>122</v>
      </c>
    </row>
    <row r="77" spans="1:4" ht="31.5" x14ac:dyDescent="0.25">
      <c r="A77" s="157"/>
      <c r="B77" s="147"/>
      <c r="C77" s="35" t="s">
        <v>136</v>
      </c>
      <c r="D77" s="39" t="s">
        <v>361</v>
      </c>
    </row>
    <row r="78" spans="1:4" ht="31.5" x14ac:dyDescent="0.25">
      <c r="A78" s="158"/>
      <c r="B78" s="148"/>
      <c r="C78" s="35" t="s">
        <v>137</v>
      </c>
      <c r="D78" s="39" t="s">
        <v>352</v>
      </c>
    </row>
    <row r="79" spans="1:4" ht="31.5" x14ac:dyDescent="0.25">
      <c r="A79" s="156" t="s">
        <v>213</v>
      </c>
      <c r="B79" s="146" t="s">
        <v>138</v>
      </c>
      <c r="C79" s="35" t="s">
        <v>139</v>
      </c>
      <c r="D79" s="39" t="s">
        <v>366</v>
      </c>
    </row>
    <row r="80" spans="1:4" x14ac:dyDescent="0.25">
      <c r="A80" s="157"/>
      <c r="B80" s="147"/>
      <c r="C80" s="35" t="s">
        <v>127</v>
      </c>
      <c r="D80" s="39" t="s">
        <v>127</v>
      </c>
    </row>
    <row r="81" spans="1:4" ht="31.5" x14ac:dyDescent="0.25">
      <c r="A81" s="157"/>
      <c r="B81" s="147"/>
      <c r="C81" s="35" t="s">
        <v>123</v>
      </c>
      <c r="D81" s="39" t="s">
        <v>362</v>
      </c>
    </row>
    <row r="82" spans="1:4" ht="31.5" x14ac:dyDescent="0.25">
      <c r="A82" s="157"/>
      <c r="B82" s="147"/>
      <c r="C82" s="35" t="s">
        <v>124</v>
      </c>
      <c r="D82" s="39" t="s">
        <v>363</v>
      </c>
    </row>
    <row r="83" spans="1:4" ht="31.5" x14ac:dyDescent="0.25">
      <c r="A83" s="157"/>
      <c r="B83" s="147"/>
      <c r="C83" s="35" t="s">
        <v>266</v>
      </c>
      <c r="D83" s="39" t="s">
        <v>364</v>
      </c>
    </row>
    <row r="84" spans="1:4" ht="31.5" x14ac:dyDescent="0.25">
      <c r="A84" s="156" t="s">
        <v>214</v>
      </c>
      <c r="B84" s="141" t="s">
        <v>173</v>
      </c>
      <c r="C84" s="35" t="s">
        <v>174</v>
      </c>
      <c r="D84" s="39" t="s">
        <v>374</v>
      </c>
    </row>
    <row r="85" spans="1:4" x14ac:dyDescent="0.25">
      <c r="A85" s="157"/>
      <c r="B85" s="155"/>
      <c r="C85" s="35" t="s">
        <v>175</v>
      </c>
      <c r="D85" s="39" t="s">
        <v>373</v>
      </c>
    </row>
    <row r="86" spans="1:4" ht="31.5" x14ac:dyDescent="0.25">
      <c r="A86" s="158"/>
      <c r="B86" s="142"/>
      <c r="C86" s="35" t="s">
        <v>176</v>
      </c>
      <c r="D86" s="39" t="s">
        <v>369</v>
      </c>
    </row>
    <row r="87" spans="1:4" ht="47.25" x14ac:dyDescent="0.25">
      <c r="A87" s="54" t="s">
        <v>215</v>
      </c>
      <c r="B87" s="50" t="s">
        <v>177</v>
      </c>
      <c r="C87" s="35" t="s">
        <v>178</v>
      </c>
      <c r="D87" s="39" t="s">
        <v>385</v>
      </c>
    </row>
    <row r="88" spans="1:4" ht="31.5" x14ac:dyDescent="0.25">
      <c r="A88" s="54" t="s">
        <v>216</v>
      </c>
      <c r="B88" s="50" t="s">
        <v>260</v>
      </c>
      <c r="C88" s="35" t="s">
        <v>145</v>
      </c>
      <c r="D88" s="39" t="s">
        <v>370</v>
      </c>
    </row>
    <row r="89" spans="1:4" ht="31.5" x14ac:dyDescent="0.25">
      <c r="A89" s="54" t="s">
        <v>217</v>
      </c>
      <c r="B89" s="50" t="s">
        <v>187</v>
      </c>
      <c r="C89" s="35" t="s">
        <v>145</v>
      </c>
      <c r="D89" s="39" t="s">
        <v>371</v>
      </c>
    </row>
    <row r="90" spans="1:4" x14ac:dyDescent="0.25">
      <c r="A90" s="54" t="s">
        <v>218</v>
      </c>
      <c r="B90" s="50" t="s">
        <v>188</v>
      </c>
      <c r="C90" s="35" t="s">
        <v>145</v>
      </c>
      <c r="D90" s="39" t="s">
        <v>368</v>
      </c>
    </row>
    <row r="91" spans="1:4" ht="31.5" x14ac:dyDescent="0.25">
      <c r="A91" s="143" t="s">
        <v>219</v>
      </c>
      <c r="B91" s="141" t="s">
        <v>67</v>
      </c>
      <c r="C91" s="35" t="s">
        <v>140</v>
      </c>
      <c r="D91" s="39" t="s">
        <v>375</v>
      </c>
    </row>
    <row r="92" spans="1:4" ht="31.5" x14ac:dyDescent="0.25">
      <c r="A92" s="145"/>
      <c r="B92" s="142"/>
      <c r="C92" s="35" t="s">
        <v>141</v>
      </c>
      <c r="D92" s="39" t="s">
        <v>376</v>
      </c>
    </row>
    <row r="93" spans="1:4" x14ac:dyDescent="0.25">
      <c r="A93" s="15"/>
      <c r="C93" s="56" t="s">
        <v>16</v>
      </c>
      <c r="D93" s="57">
        <v>2</v>
      </c>
    </row>
    <row r="94" spans="1:4" x14ac:dyDescent="0.25">
      <c r="A94" s="15"/>
      <c r="C94" s="19" t="s">
        <v>17</v>
      </c>
      <c r="D94" s="43" t="s">
        <v>20</v>
      </c>
    </row>
    <row r="95" spans="1:4" x14ac:dyDescent="0.25">
      <c r="A95" s="15"/>
      <c r="C95" s="19" t="s">
        <v>18</v>
      </c>
      <c r="D95" s="22">
        <v>6380</v>
      </c>
    </row>
    <row r="96" spans="1:4" x14ac:dyDescent="0.25">
      <c r="A96" s="15"/>
      <c r="C96" s="19" t="s">
        <v>19</v>
      </c>
      <c r="D96" s="20">
        <f>D95*D93</f>
        <v>12760</v>
      </c>
    </row>
    <row r="97" spans="1:4" x14ac:dyDescent="0.25">
      <c r="A97" s="15"/>
      <c r="C97" s="19" t="s">
        <v>49</v>
      </c>
      <c r="D97" s="21">
        <f>D96*0.21</f>
        <v>2679.6</v>
      </c>
    </row>
    <row r="98" spans="1:4" x14ac:dyDescent="0.25">
      <c r="A98" s="15"/>
      <c r="C98" s="19" t="s">
        <v>50</v>
      </c>
      <c r="D98" s="20">
        <f>D96+D97</f>
        <v>15439.6</v>
      </c>
    </row>
    <row r="99" spans="1:4" x14ac:dyDescent="0.25">
      <c r="C99" s="19" t="s">
        <v>77</v>
      </c>
      <c r="D99" s="37" t="s">
        <v>377</v>
      </c>
    </row>
  </sheetData>
  <mergeCells count="28">
    <mergeCell ref="A47:A52"/>
    <mergeCell ref="B47:B52"/>
    <mergeCell ref="A3:D3"/>
    <mergeCell ref="A9:A11"/>
    <mergeCell ref="B9:B11"/>
    <mergeCell ref="A12:A15"/>
    <mergeCell ref="B12:B15"/>
    <mergeCell ref="A21:A22"/>
    <mergeCell ref="B21:B22"/>
    <mergeCell ref="A24:A30"/>
    <mergeCell ref="B24:B30"/>
    <mergeCell ref="A36:A46"/>
    <mergeCell ref="B36:B46"/>
    <mergeCell ref="A91:A92"/>
    <mergeCell ref="B91:B92"/>
    <mergeCell ref="A53:A56"/>
    <mergeCell ref="A57:A60"/>
    <mergeCell ref="B57:B60"/>
    <mergeCell ref="A61:A65"/>
    <mergeCell ref="B61:B65"/>
    <mergeCell ref="A66:A73"/>
    <mergeCell ref="B66:B73"/>
    <mergeCell ref="A74:A78"/>
    <mergeCell ref="B74:B78"/>
    <mergeCell ref="A79:A83"/>
    <mergeCell ref="B79:B83"/>
    <mergeCell ref="A84:A86"/>
    <mergeCell ref="B84:B86"/>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9"/>
  <sheetViews>
    <sheetView workbookViewId="0">
      <selection activeCell="G9" sqref="G9"/>
    </sheetView>
  </sheetViews>
  <sheetFormatPr defaultRowHeight="15.75" x14ac:dyDescent="0.25"/>
  <cols>
    <col min="1" max="1" width="10" style="14" customWidth="1"/>
    <col min="2" max="3" width="37.140625" style="14" customWidth="1"/>
    <col min="4" max="4" width="54.28515625" style="14" customWidth="1"/>
  </cols>
  <sheetData>
    <row r="1" spans="1:4" x14ac:dyDescent="0.25">
      <c r="B1" s="27"/>
    </row>
    <row r="2" spans="1:4" x14ac:dyDescent="0.25">
      <c r="B2" s="27"/>
    </row>
    <row r="3" spans="1:4" x14ac:dyDescent="0.25">
      <c r="A3" s="162" t="s">
        <v>271</v>
      </c>
      <c r="B3" s="162"/>
      <c r="C3" s="162"/>
      <c r="D3" s="162"/>
    </row>
    <row r="4" spans="1:4" x14ac:dyDescent="0.25">
      <c r="A4" s="15"/>
      <c r="B4" s="16"/>
      <c r="C4" s="16"/>
    </row>
    <row r="5" spans="1:4" x14ac:dyDescent="0.25">
      <c r="A5" s="17" t="s">
        <v>13</v>
      </c>
      <c r="B5" s="16"/>
      <c r="C5" s="16"/>
    </row>
    <row r="6" spans="1:4" ht="78.75" x14ac:dyDescent="0.25">
      <c r="A6" s="32" t="s">
        <v>45</v>
      </c>
      <c r="B6" s="32" t="s">
        <v>46</v>
      </c>
      <c r="C6" s="32" t="s">
        <v>47</v>
      </c>
      <c r="D6" s="33" t="s">
        <v>48</v>
      </c>
    </row>
    <row r="7" spans="1:4" ht="47.25" x14ac:dyDescent="0.25">
      <c r="A7" s="51" t="s">
        <v>56</v>
      </c>
      <c r="B7" s="59" t="s">
        <v>71</v>
      </c>
      <c r="C7" s="59" t="s">
        <v>55</v>
      </c>
      <c r="D7" s="39"/>
    </row>
    <row r="8" spans="1:4" ht="94.5" x14ac:dyDescent="0.25">
      <c r="A8" s="54" t="s">
        <v>59</v>
      </c>
      <c r="B8" s="70" t="s">
        <v>146</v>
      </c>
      <c r="C8" s="46" t="s">
        <v>272</v>
      </c>
      <c r="D8" s="39"/>
    </row>
    <row r="9" spans="1:4" ht="31.5" x14ac:dyDescent="0.25">
      <c r="A9" s="54" t="s">
        <v>60</v>
      </c>
      <c r="B9" s="70" t="s">
        <v>273</v>
      </c>
      <c r="C9" s="70" t="s">
        <v>145</v>
      </c>
      <c r="D9" s="39"/>
    </row>
    <row r="10" spans="1:4" x14ac:dyDescent="0.25">
      <c r="A10" s="156" t="s">
        <v>61</v>
      </c>
      <c r="B10" s="152" t="s">
        <v>274</v>
      </c>
      <c r="C10" s="70" t="s">
        <v>275</v>
      </c>
      <c r="D10" s="39"/>
    </row>
    <row r="11" spans="1:4" x14ac:dyDescent="0.25">
      <c r="A11" s="157"/>
      <c r="B11" s="153"/>
      <c r="C11" s="70" t="s">
        <v>276</v>
      </c>
      <c r="D11" s="39"/>
    </row>
    <row r="12" spans="1:4" ht="31.5" x14ac:dyDescent="0.25">
      <c r="A12" s="157"/>
      <c r="B12" s="153"/>
      <c r="C12" s="70" t="s">
        <v>277</v>
      </c>
      <c r="D12" s="39"/>
    </row>
    <row r="13" spans="1:4" ht="31.5" x14ac:dyDescent="0.25">
      <c r="A13" s="157"/>
      <c r="B13" s="153"/>
      <c r="C13" s="70" t="s">
        <v>278</v>
      </c>
      <c r="D13" s="39"/>
    </row>
    <row r="14" spans="1:4" ht="31.5" x14ac:dyDescent="0.25">
      <c r="A14" s="157"/>
      <c r="B14" s="153"/>
      <c r="C14" s="70" t="s">
        <v>279</v>
      </c>
      <c r="D14" s="39"/>
    </row>
    <row r="15" spans="1:4" ht="31.5" x14ac:dyDescent="0.25">
      <c r="A15" s="157"/>
      <c r="B15" s="153"/>
      <c r="C15" s="70" t="s">
        <v>280</v>
      </c>
      <c r="D15" s="39"/>
    </row>
    <row r="16" spans="1:4" x14ac:dyDescent="0.25">
      <c r="A16" s="157"/>
      <c r="B16" s="153"/>
      <c r="C16" s="70" t="s">
        <v>281</v>
      </c>
      <c r="D16" s="39"/>
    </row>
    <row r="17" spans="1:4" x14ac:dyDescent="0.25">
      <c r="A17" s="157"/>
      <c r="B17" s="153"/>
      <c r="C17" s="70" t="s">
        <v>282</v>
      </c>
      <c r="D17" s="39"/>
    </row>
    <row r="18" spans="1:4" x14ac:dyDescent="0.25">
      <c r="A18" s="157"/>
      <c r="B18" s="153"/>
      <c r="C18" s="70" t="s">
        <v>283</v>
      </c>
      <c r="D18" s="39"/>
    </row>
    <row r="19" spans="1:4" ht="31.5" x14ac:dyDescent="0.25">
      <c r="A19" s="157"/>
      <c r="B19" s="153"/>
      <c r="C19" s="70" t="s">
        <v>284</v>
      </c>
      <c r="D19" s="39"/>
    </row>
    <row r="20" spans="1:4" ht="47.25" x14ac:dyDescent="0.25">
      <c r="A20" s="158"/>
      <c r="B20" s="154"/>
      <c r="C20" s="70" t="s">
        <v>285</v>
      </c>
      <c r="D20" s="39"/>
    </row>
    <row r="21" spans="1:4" ht="31.5" x14ac:dyDescent="0.25">
      <c r="A21" s="49" t="s">
        <v>62</v>
      </c>
      <c r="B21" s="46" t="s">
        <v>286</v>
      </c>
      <c r="C21" s="46" t="s">
        <v>145</v>
      </c>
      <c r="D21" s="39"/>
    </row>
    <row r="22" spans="1:4" x14ac:dyDescent="0.25">
      <c r="A22" s="49" t="s">
        <v>63</v>
      </c>
      <c r="B22" s="46" t="s">
        <v>287</v>
      </c>
      <c r="C22" s="46" t="s">
        <v>288</v>
      </c>
      <c r="D22" s="39"/>
    </row>
    <row r="23" spans="1:4" x14ac:dyDescent="0.25">
      <c r="A23" s="49" t="s">
        <v>64</v>
      </c>
      <c r="B23" s="46" t="s">
        <v>289</v>
      </c>
      <c r="C23" s="46" t="s">
        <v>290</v>
      </c>
      <c r="D23" s="39"/>
    </row>
    <row r="24" spans="1:4" x14ac:dyDescent="0.25">
      <c r="A24" s="149" t="s">
        <v>291</v>
      </c>
      <c r="B24" s="163" t="s">
        <v>292</v>
      </c>
      <c r="C24" s="53" t="s">
        <v>293</v>
      </c>
      <c r="D24" s="39"/>
    </row>
    <row r="25" spans="1:4" x14ac:dyDescent="0.25">
      <c r="A25" s="150"/>
      <c r="B25" s="164"/>
      <c r="C25" s="46" t="s">
        <v>294</v>
      </c>
      <c r="D25" s="39"/>
    </row>
    <row r="26" spans="1:4" ht="47.25" x14ac:dyDescent="0.25">
      <c r="A26" s="150"/>
      <c r="B26" s="164"/>
      <c r="C26" s="46" t="s">
        <v>295</v>
      </c>
      <c r="D26" s="39"/>
    </row>
    <row r="27" spans="1:4" ht="31.5" x14ac:dyDescent="0.25">
      <c r="A27" s="150"/>
      <c r="B27" s="164"/>
      <c r="C27" s="46" t="s">
        <v>296</v>
      </c>
      <c r="D27" s="39"/>
    </row>
    <row r="28" spans="1:4" ht="34.5" x14ac:dyDescent="0.25">
      <c r="A28" s="150"/>
      <c r="B28" s="164"/>
      <c r="C28" s="46" t="s">
        <v>297</v>
      </c>
      <c r="D28" s="39"/>
    </row>
    <row r="29" spans="1:4" x14ac:dyDescent="0.25">
      <c r="A29" s="150"/>
      <c r="B29" s="164"/>
      <c r="C29" s="46" t="s">
        <v>298</v>
      </c>
      <c r="D29" s="39"/>
    </row>
    <row r="30" spans="1:4" ht="31.5" x14ac:dyDescent="0.25">
      <c r="A30" s="150"/>
      <c r="B30" s="71"/>
      <c r="C30" s="46" t="s">
        <v>299</v>
      </c>
      <c r="D30" s="39"/>
    </row>
    <row r="31" spans="1:4" ht="31.5" x14ac:dyDescent="0.25">
      <c r="A31" s="143" t="s">
        <v>300</v>
      </c>
      <c r="B31" s="160" t="s">
        <v>67</v>
      </c>
      <c r="C31" s="53" t="s">
        <v>301</v>
      </c>
      <c r="D31" s="39"/>
    </row>
    <row r="32" spans="1:4" x14ac:dyDescent="0.25">
      <c r="A32" s="145"/>
      <c r="B32" s="161"/>
      <c r="C32" s="53" t="s">
        <v>302</v>
      </c>
      <c r="D32" s="39"/>
    </row>
    <row r="33" spans="1:4" x14ac:dyDescent="0.25">
      <c r="A33" s="15"/>
      <c r="C33" s="19" t="s">
        <v>16</v>
      </c>
      <c r="D33" s="43">
        <v>1</v>
      </c>
    </row>
    <row r="34" spans="1:4" x14ac:dyDescent="0.25">
      <c r="A34" s="15"/>
      <c r="C34" s="19" t="s">
        <v>17</v>
      </c>
      <c r="D34" s="43" t="s">
        <v>20</v>
      </c>
    </row>
    <row r="35" spans="1:4" x14ac:dyDescent="0.25">
      <c r="A35" s="15"/>
      <c r="C35" s="19" t="s">
        <v>18</v>
      </c>
      <c r="D35" s="22"/>
    </row>
    <row r="36" spans="1:4" x14ac:dyDescent="0.25">
      <c r="A36" s="15"/>
      <c r="C36" s="19" t="s">
        <v>19</v>
      </c>
      <c r="D36" s="20">
        <f>D35*D33</f>
        <v>0</v>
      </c>
    </row>
    <row r="37" spans="1:4" x14ac:dyDescent="0.25">
      <c r="A37" s="15"/>
      <c r="C37" s="19" t="s">
        <v>49</v>
      </c>
      <c r="D37" s="21">
        <f>D36*0.21</f>
        <v>0</v>
      </c>
    </row>
    <row r="38" spans="1:4" x14ac:dyDescent="0.25">
      <c r="A38" s="15"/>
      <c r="C38" s="19" t="s">
        <v>50</v>
      </c>
      <c r="D38" s="20">
        <f>D36+D37</f>
        <v>0</v>
      </c>
    </row>
    <row r="39" spans="1:4" x14ac:dyDescent="0.25">
      <c r="C39" s="19" t="s">
        <v>77</v>
      </c>
      <c r="D39" s="37" t="s">
        <v>78</v>
      </c>
    </row>
  </sheetData>
  <mergeCells count="7">
    <mergeCell ref="A31:A32"/>
    <mergeCell ref="B31:B32"/>
    <mergeCell ref="A3:D3"/>
    <mergeCell ref="A10:A20"/>
    <mergeCell ref="B10:B20"/>
    <mergeCell ref="A24:A30"/>
    <mergeCell ref="B24:B2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51</v>
      </c>
    </row>
    <row r="2" spans="1:1" x14ac:dyDescent="0.25">
      <c r="A2" s="2" t="s">
        <v>52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Subtiekėjai ir priedai</vt:lpstr>
      <vt:lpstr>Bendrieji reikalavimai</vt:lpstr>
      <vt:lpstr>1 PD</vt:lpstr>
      <vt:lpstr>2 PD</vt:lpstr>
      <vt:lpstr>3 PD</vt:lpstr>
      <vt:lpstr>4 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Ivanovskienė</dc:creator>
  <cp:lastModifiedBy>Remigijus Andžius</cp:lastModifiedBy>
  <cp:lastPrinted>2022-04-01T07:27:59Z</cp:lastPrinted>
  <dcterms:created xsi:type="dcterms:W3CDTF">2021-04-30T12:21:51Z</dcterms:created>
  <dcterms:modified xsi:type="dcterms:W3CDTF">2023-12-13T11:20:49Z</dcterms:modified>
</cp:coreProperties>
</file>