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4/PASLAUGOS/(2024-GSC-131) Informacinių sistemų Ignitis savitarna ir EMA aptarnavimo paslaugos/sutartis/"/>
    </mc:Choice>
  </mc:AlternateContent>
  <xr:revisionPtr revIDLastSave="8" documentId="13_ncr:1_{88549F22-E3D5-417D-B792-5DC2DAD64C7A}" xr6:coauthVersionLast="47" xr6:coauthVersionMax="47" xr10:uidLastSave="{7F39E430-C9BE-4FFF-B718-FA8E4265B21C}"/>
  <bookViews>
    <workbookView xWindow="28680" yWindow="-120" windowWidth="29040" windowHeight="15720" xr2:uid="{CAB6B6C2-BB29-49E4-BD65-EB0561A378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9" i="1"/>
  <c r="D8" i="1"/>
  <c r="D7" i="1"/>
  <c r="D6" i="1"/>
  <c r="D5" i="1"/>
  <c r="D4" i="1"/>
  <c r="C11" i="1" l="1"/>
  <c r="F4" i="1"/>
  <c r="F12" i="1"/>
  <c r="F6" i="1"/>
  <c r="F9" i="1"/>
  <c r="F10" i="1"/>
  <c r="F8" i="1"/>
  <c r="F11" i="1"/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tc={FE32EB12-7FCD-4C30-A9C3-041D9E726CEE}</author>
    <author>tc={2348E30D-CDDC-40ED-91E4-7BCFB1D9EA4E}</author>
  </authors>
  <commentList>
    <comment ref="F4" authorId="0" shapeId="0" xr:uid="{FE32EB12-7FCD-4C30-A9C3-041D9E726CEE}">
      <text>
        <t>[Threaded comment]
Your version of Excel allows you to read this threaded comment; however, any edits to it will get removed if the file is opened in a newer version of Excel. Learn more: https://go.microsoft.com/fwlink/?linkid=870924
Comment:
    Imamas Portalo e.ignitis.lt Priežiūros paslaugų, kai aptarnavimo kategorija 8x5, ir Portalo e.igntis.lt Priežiūros paslaugų, kai aptarnavimo kategorija 24x7, kainų vidurkis.</t>
      </text>
    </comment>
    <comment ref="F6" authorId="1" shapeId="0" xr:uid="{2348E30D-CDDC-40ED-91E4-7BCFB1D9EA4E}">
      <text>
        <t>[Threaded comment]
Your version of Excel allows you to read this threaded comment; however, any edits to it will get removed if the file is opened in a newer version of Excel. Learn more: https://go.microsoft.com/fwlink/?linkid=870924
Comment:
    Imamas EMA Priežiūros paslaugų, kai aptarnavimo kategorija 8x5, ir EMA Priežiūros paslaugų, kai aptarnavimo kategorija 24x7, kainų vidurkis.</t>
      </text>
    </comment>
  </commentList>
</comments>
</file>

<file path=xl/sharedStrings.xml><?xml version="1.0" encoding="utf-8"?>
<sst xmlns="http://schemas.openxmlformats.org/spreadsheetml/2006/main" count="33" uniqueCount="26">
  <si>
    <r>
      <t>Mato vnt.</t>
    </r>
    <r>
      <rPr>
        <sz val="10"/>
        <color rgb="FF000000"/>
        <rFont val="Arial"/>
        <family val="2"/>
        <charset val="186"/>
      </rPr>
      <t> </t>
    </r>
  </si>
  <si>
    <t>Mėn. </t>
  </si>
  <si>
    <t>Val. </t>
  </si>
  <si>
    <t>EMA Priežiūros paslaugos, kai aptarnavimo kategorija 8x5</t>
  </si>
  <si>
    <t>EMA Priežiūros paslaugos, kai aptarnavimo kategorija 24x7</t>
  </si>
  <si>
    <t>Sistemos (bet kurios Sistemos sudėtinės dalies) vystymo paslaugos</t>
  </si>
  <si>
    <t>Portalo e.igntis.lt (apima ir mobiliąsias aplikacijas) Priežiūros paslaugos, kai aptarnavimo kategorija 24x7</t>
  </si>
  <si>
    <r>
      <t>Portalo e.ignitis.lt (apima ir mobiliąsias aplikacijas)</t>
    </r>
    <r>
      <rPr>
        <sz val="8"/>
        <color theme="1"/>
        <rFont val="Arial"/>
        <family val="2"/>
        <charset val="186"/>
      </rPr>
      <t> </t>
    </r>
    <r>
      <rPr>
        <sz val="10"/>
        <color theme="1"/>
        <rFont val="Arial"/>
        <family val="2"/>
        <charset val="186"/>
      </rPr>
      <t>Priežiūros paslaugos, kai aptarnavimo kategorija 8x5</t>
    </r>
    <r>
      <rPr>
        <sz val="8"/>
        <color theme="1"/>
        <rFont val="Arial"/>
        <family val="2"/>
        <charset val="186"/>
      </rPr>
      <t> </t>
    </r>
  </si>
  <si>
    <r>
      <t xml:space="preserve">Pasyvus budėjimas </t>
    </r>
    <r>
      <rPr>
        <sz val="8"/>
        <color theme="1"/>
        <rFont val="Arial"/>
        <family val="2"/>
        <charset val="186"/>
      </rPr>
      <t>  </t>
    </r>
    <r>
      <rPr>
        <sz val="10"/>
        <color theme="1"/>
        <rFont val="Arial"/>
        <family val="2"/>
        <charset val="186"/>
      </rPr>
      <t>papildomu aptarnavimo laiku darbo dienomis</t>
    </r>
  </si>
  <si>
    <t>Pasyvus budėjimas papildomu aptarnavimo laiku ne darbo ir švenčių dienomis</t>
  </si>
  <si>
    <t>Sistemos (bet kurios Sistemos sudėtinės dalies) Priežiūros paslaugos pagal valandinį įkainį</t>
  </si>
  <si>
    <t xml:space="preserve">Sistemos (bet kurios Sistemos sudėtinės dalies) Priežiūros paslaugos Kliento nedarbo laiku </t>
  </si>
  <si>
    <t>Maksimalus priimtinas 1 mato vieneto įkainis, EUR be PVM</t>
  </si>
  <si>
    <t xml:space="preserve">Paslaugų pavadinimas </t>
  </si>
  <si>
    <t>1 mato vieneto įkainis, EUR be PVM</t>
  </si>
  <si>
    <t>A</t>
  </si>
  <si>
    <t>B</t>
  </si>
  <si>
    <t>C</t>
  </si>
  <si>
    <t>D</t>
  </si>
  <si>
    <t>E</t>
  </si>
  <si>
    <t>F=C*E</t>
  </si>
  <si>
    <t>Kaina Eur, be PVM</t>
  </si>
  <si>
    <r>
      <t xml:space="preserve">Pasiūlymo kaina EUR be PVM 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Arial"/>
        <family val="2"/>
        <charset val="186"/>
      </rPr>
      <t xml:space="preserve">(        </t>
    </r>
    <r>
      <rPr>
        <sz val="10"/>
        <color theme="1"/>
        <rFont val="Arial"/>
        <family val="2"/>
        <charset val="186"/>
      </rPr>
      <t xml:space="preserve">– </t>
    </r>
    <r>
      <rPr>
        <u/>
        <sz val="10"/>
        <color theme="1"/>
        <rFont val="Arial"/>
        <family val="2"/>
        <charset val="186"/>
      </rPr>
      <t>ekonomiškai naudingiausiam Pasiūlymui nustatyti)</t>
    </r>
  </si>
  <si>
    <r>
      <t>Preliminarus kiekis*</t>
    </r>
    <r>
      <rPr>
        <sz val="10"/>
        <color rgb="FF000000"/>
        <rFont val="Arial"/>
        <family val="2"/>
        <charset val="186"/>
      </rPr>
      <t> </t>
    </r>
  </si>
  <si>
    <t>* Nurodytas preliminarus kiekis Pirkimo objekto kiekis. Pirkėjas neįsipareigoja nupirkti viso nurodyto kiekio.</t>
  </si>
  <si>
    <t>Paslaugų pavadinimas, kiekis,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</si>
</sst>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1"/>
      <color theme="0" tint="-0.34998626667073579"/>
      <name val="Calibri"/>
      <family val="2"/>
      <charset val="186"/>
      <scheme val="minor"/>
    </font>
    <font>
      <b/>
      <sz val="11"/>
      <color theme="0" tint="-0.34998626667073579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u/>
      <sz val="10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8"/>
      <color theme="0" tint="-0.34998626667073579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9" fontId="11" fillId="0" borderId="0" xfId="1" applyFont="1"/>
    <xf numFmtId="2" fontId="10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/>
    </xf>
    <xf numFmtId="0" fontId="8" fillId="0" borderId="0" xfId="0" applyFont="1"/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914400</xdr:colOff>
          <xdr:row>12</xdr:row>
          <xdr:rowOff>47625</xdr:rowOff>
        </xdr:from>
        <xdr:to>
          <xdr:col>2</xdr:col>
          <xdr:colOff>1162050</xdr:colOff>
          <xdr:row>12</xdr:row>
          <xdr:rowOff>266700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ja Grušienė" id="{5F53492D-A9AD-48D9-A83E-D9D0BDF10369}" userId="S::Marija.Grusiene@ignitis.lt::a10b8f0d-b496-4699-acc0-562fbeb772b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" dT="2022-09-14T17:56:32.32" personId="{5F53492D-A9AD-48D9-A83E-D9D0BDF10369}" id="{FE32EB12-7FCD-4C30-A9C3-041D9E726CEE}">
    <text>Imamas Portalo e.ignitis.lt Priežiūros paslaugų, kai aptarnavimo kategorija 8x5, ir Portalo e.igntis.lt Priežiūros paslaugų, kai aptarnavimo kategorija 24x7, kainų vidurkis.</text>
  </threadedComment>
  <threadedComment ref="F6" dT="2022-09-14T17:56:56.77" personId="{5F53492D-A9AD-48D9-A83E-D9D0BDF10369}" id="{2348E30D-CDDC-40ED-91E4-7BCFB1D9EA4E}">
    <text>Imamas EMA Priežiūros paslaugų, kai aptarnavimo kategorija 8x5, ir EMA Priežiūros paslaugų, kai aptarnavimo kategorija 24x7, kainų vidurkis.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D294-F85C-4AA8-AA9A-5575C40FA273}">
  <dimension ref="A1:I22"/>
  <sheetViews>
    <sheetView tabSelected="1" zoomScale="130" zoomScaleNormal="130" workbookViewId="0">
      <selection activeCell="E5" sqref="E5"/>
    </sheetView>
  </sheetViews>
  <sheetFormatPr defaultRowHeight="15" x14ac:dyDescent="0.25"/>
  <cols>
    <col min="1" max="1" width="60" customWidth="1"/>
    <col min="2" max="2" width="17" style="5" customWidth="1"/>
    <col min="3" max="3" width="18.85546875" style="5" customWidth="1"/>
    <col min="4" max="4" width="12.85546875" style="5" hidden="1" customWidth="1"/>
    <col min="5" max="5" width="12.85546875" style="5" customWidth="1"/>
    <col min="6" max="6" width="12.85546875" style="5" hidden="1" customWidth="1"/>
    <col min="7" max="9" width="11.140625" style="15" customWidth="1"/>
    <col min="10" max="10" width="11.5703125" customWidth="1"/>
  </cols>
  <sheetData>
    <row r="1" spans="1:9" x14ac:dyDescent="0.25">
      <c r="A1" s="37" t="s">
        <v>25</v>
      </c>
    </row>
    <row r="2" spans="1:9" ht="72" customHeight="1" x14ac:dyDescent="0.25">
      <c r="A2" s="2" t="s">
        <v>13</v>
      </c>
      <c r="B2" s="3" t="s">
        <v>0</v>
      </c>
      <c r="C2" s="3" t="s">
        <v>23</v>
      </c>
      <c r="D2" s="26" t="s">
        <v>12</v>
      </c>
      <c r="E2" s="26" t="s">
        <v>14</v>
      </c>
      <c r="F2" s="1" t="s">
        <v>21</v>
      </c>
      <c r="G2" s="16"/>
      <c r="H2" s="17"/>
      <c r="I2" s="17"/>
    </row>
    <row r="3" spans="1:9" ht="23.25" customHeight="1" thickBot="1" x14ac:dyDescent="0.3">
      <c r="A3" s="24" t="s">
        <v>15</v>
      </c>
      <c r="B3" s="3" t="s">
        <v>16</v>
      </c>
      <c r="C3" s="3" t="s">
        <v>17</v>
      </c>
      <c r="D3" s="26" t="s">
        <v>18</v>
      </c>
      <c r="E3" s="26" t="s">
        <v>19</v>
      </c>
      <c r="F3" s="25" t="s">
        <v>20</v>
      </c>
      <c r="G3" s="16"/>
      <c r="H3" s="17"/>
      <c r="I3" s="17"/>
    </row>
    <row r="4" spans="1:9" s="6" customFormat="1" ht="26.25" thickBot="1" x14ac:dyDescent="0.3">
      <c r="A4" s="11" t="s">
        <v>7</v>
      </c>
      <c r="B4" s="4" t="s">
        <v>1</v>
      </c>
      <c r="C4" s="4">
        <v>36</v>
      </c>
      <c r="D4" s="30">
        <f>50*50</f>
        <v>2500</v>
      </c>
      <c r="E4" s="31">
        <v>2500</v>
      </c>
      <c r="F4" s="38">
        <f>AVERAGE(E4:E5)*C4</f>
        <v>103500</v>
      </c>
      <c r="G4" s="18"/>
      <c r="H4" s="21"/>
      <c r="I4" s="21"/>
    </row>
    <row r="5" spans="1:9" s="6" customFormat="1" ht="26.25" thickBot="1" x14ac:dyDescent="0.3">
      <c r="A5" s="12" t="s">
        <v>6</v>
      </c>
      <c r="B5" s="4" t="s">
        <v>1</v>
      </c>
      <c r="C5" s="4">
        <v>36</v>
      </c>
      <c r="D5" s="30">
        <f>50*50*1.3</f>
        <v>3250</v>
      </c>
      <c r="E5" s="31">
        <v>3250</v>
      </c>
      <c r="F5" s="39"/>
      <c r="G5" s="18"/>
      <c r="H5" s="21"/>
      <c r="I5" s="21"/>
    </row>
    <row r="6" spans="1:9" s="6" customFormat="1" ht="15.75" thickBot="1" x14ac:dyDescent="0.3">
      <c r="A6" s="12" t="s">
        <v>3</v>
      </c>
      <c r="B6" s="4" t="s">
        <v>1</v>
      </c>
      <c r="C6" s="4">
        <v>36</v>
      </c>
      <c r="D6" s="30">
        <f>44*50</f>
        <v>2200</v>
      </c>
      <c r="E6" s="31">
        <v>2200</v>
      </c>
      <c r="F6" s="38">
        <f>AVERAGE(E6:E7)*C6</f>
        <v>89100</v>
      </c>
      <c r="G6" s="18"/>
      <c r="H6" s="21"/>
      <c r="I6" s="21"/>
    </row>
    <row r="7" spans="1:9" s="6" customFormat="1" ht="15.75" thickBot="1" x14ac:dyDescent="0.3">
      <c r="A7" s="12" t="s">
        <v>4</v>
      </c>
      <c r="B7" s="4" t="s">
        <v>1</v>
      </c>
      <c r="C7" s="4">
        <v>36</v>
      </c>
      <c r="D7" s="30">
        <f>44*50*1.25</f>
        <v>2750</v>
      </c>
      <c r="E7" s="31">
        <v>2750</v>
      </c>
      <c r="F7" s="39"/>
      <c r="G7" s="18"/>
      <c r="H7" s="21"/>
      <c r="I7" s="21"/>
    </row>
    <row r="8" spans="1:9" s="6" customFormat="1" ht="15.75" thickBot="1" x14ac:dyDescent="0.3">
      <c r="A8" s="12" t="s">
        <v>8</v>
      </c>
      <c r="B8" s="4" t="s">
        <v>2</v>
      </c>
      <c r="C8" s="4">
        <v>100</v>
      </c>
      <c r="D8" s="30">
        <f>ROUND(D10*0.3,0)</f>
        <v>17</v>
      </c>
      <c r="E8" s="31">
        <v>17</v>
      </c>
      <c r="F8" s="32">
        <f>E8*C8</f>
        <v>1700</v>
      </c>
      <c r="G8" s="21"/>
      <c r="H8" s="21"/>
      <c r="I8" s="21"/>
    </row>
    <row r="9" spans="1:9" s="6" customFormat="1" ht="26.25" thickBot="1" x14ac:dyDescent="0.3">
      <c r="A9" s="12" t="s">
        <v>9</v>
      </c>
      <c r="B9" s="4" t="s">
        <v>2</v>
      </c>
      <c r="C9" s="4">
        <v>100</v>
      </c>
      <c r="D9" s="30">
        <f>ROUND(D10*0.4,0)</f>
        <v>23</v>
      </c>
      <c r="E9" s="31">
        <v>23</v>
      </c>
      <c r="F9" s="32">
        <f t="shared" ref="F9:F11" si="0">E9*C9</f>
        <v>2300</v>
      </c>
      <c r="G9" s="21"/>
      <c r="H9" s="21"/>
      <c r="I9" s="21"/>
    </row>
    <row r="10" spans="1:9" s="6" customFormat="1" ht="26.25" thickBot="1" x14ac:dyDescent="0.3">
      <c r="A10" s="13" t="s">
        <v>10</v>
      </c>
      <c r="B10" s="4" t="s">
        <v>2</v>
      </c>
      <c r="C10" s="4">
        <v>400</v>
      </c>
      <c r="D10" s="30">
        <v>57</v>
      </c>
      <c r="E10" s="31">
        <v>56</v>
      </c>
      <c r="F10" s="32">
        <f t="shared" si="0"/>
        <v>22400</v>
      </c>
      <c r="G10" s="21"/>
      <c r="H10" s="21"/>
      <c r="I10" s="21"/>
    </row>
    <row r="11" spans="1:9" s="6" customFormat="1" ht="26.25" thickBot="1" x14ac:dyDescent="0.3">
      <c r="A11" s="14" t="s">
        <v>11</v>
      </c>
      <c r="B11" s="4" t="s">
        <v>2</v>
      </c>
      <c r="C11" s="4">
        <f>2*30</f>
        <v>60</v>
      </c>
      <c r="D11" s="30">
        <f>ROUND(D10*1.5,0)</f>
        <v>86</v>
      </c>
      <c r="E11" s="31">
        <v>86</v>
      </c>
      <c r="F11" s="32">
        <f t="shared" si="0"/>
        <v>5160</v>
      </c>
      <c r="G11" s="21"/>
      <c r="H11" s="21"/>
      <c r="I11" s="21"/>
    </row>
    <row r="12" spans="1:9" s="6" customFormat="1" ht="15.75" thickBot="1" x14ac:dyDescent="0.3">
      <c r="A12" s="7" t="s">
        <v>5</v>
      </c>
      <c r="B12" s="4" t="s">
        <v>2</v>
      </c>
      <c r="C12" s="4">
        <v>6000</v>
      </c>
      <c r="D12" s="30">
        <v>57</v>
      </c>
      <c r="E12" s="31">
        <v>56</v>
      </c>
      <c r="F12" s="32">
        <f>E12*C12</f>
        <v>336000</v>
      </c>
      <c r="G12" s="21"/>
      <c r="H12" s="21"/>
      <c r="I12" s="21"/>
    </row>
    <row r="13" spans="1:9" ht="31.5" hidden="1" customHeight="1" x14ac:dyDescent="0.25">
      <c r="A13" s="8"/>
      <c r="B13" s="40" t="s">
        <v>22</v>
      </c>
      <c r="C13" s="40"/>
      <c r="D13" s="40"/>
      <c r="E13" s="41"/>
      <c r="F13" s="33">
        <f>SUM(F2:F12)</f>
        <v>560160</v>
      </c>
      <c r="G13" s="22"/>
      <c r="H13" s="22"/>
      <c r="I13" s="22"/>
    </row>
    <row r="14" spans="1:9" s="29" customFormat="1" ht="11.25" hidden="1" x14ac:dyDescent="0.2">
      <c r="A14" s="8" t="s">
        <v>24</v>
      </c>
      <c r="B14" s="27"/>
      <c r="C14" s="27"/>
      <c r="D14" s="27"/>
      <c r="E14" s="27"/>
      <c r="F14" s="34"/>
      <c r="G14" s="28"/>
      <c r="H14" s="28"/>
      <c r="I14" s="28"/>
    </row>
    <row r="15" spans="1:9" x14ac:dyDescent="0.25">
      <c r="A15" s="8"/>
      <c r="D15" s="18"/>
      <c r="E15" s="18"/>
      <c r="F15" s="35"/>
      <c r="G15" s="6"/>
    </row>
    <row r="16" spans="1:9" x14ac:dyDescent="0.25">
      <c r="A16" s="8"/>
      <c r="D16" s="19"/>
      <c r="E16" s="19"/>
      <c r="F16" s="36"/>
    </row>
    <row r="17" spans="1:6" x14ac:dyDescent="0.25">
      <c r="A17" s="10"/>
      <c r="D17" s="19"/>
      <c r="E17" s="19"/>
      <c r="F17" s="36"/>
    </row>
    <row r="18" spans="1:6" x14ac:dyDescent="0.25">
      <c r="A18" s="9"/>
      <c r="D18" s="20"/>
      <c r="E18" s="20"/>
    </row>
    <row r="19" spans="1:6" x14ac:dyDescent="0.25">
      <c r="A19" s="8"/>
    </row>
    <row r="20" spans="1:6" x14ac:dyDescent="0.25">
      <c r="A20" s="23"/>
    </row>
    <row r="21" spans="1:6" x14ac:dyDescent="0.25">
      <c r="A21" s="9"/>
    </row>
    <row r="22" spans="1:6" x14ac:dyDescent="0.25">
      <c r="A22" s="8"/>
    </row>
  </sheetData>
  <mergeCells count="3">
    <mergeCell ref="F4:F5"/>
    <mergeCell ref="F6:F7"/>
    <mergeCell ref="B13:E13"/>
  </mergeCells>
  <pageMargins left="0.7" right="0.7" top="0.75" bottom="0.75" header="0.3" footer="0.3"/>
  <pageSetup paperSize="9" orientation="landscape" r:id="rId1"/>
  <headerFooter>
    <oddHeader>&amp;R&amp;"Calibri"&amp;11&amp;K000000&amp;"Calibri"&amp;11&amp;K000000&amp;"Calibri"&amp;11&amp;K000000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 sizeWithCells="1">
              <from>
                <xdr:col>2</xdr:col>
                <xdr:colOff>914400</xdr:colOff>
                <xdr:row>12</xdr:row>
                <xdr:rowOff>47625</xdr:rowOff>
              </from>
              <to>
                <xdr:col>2</xdr:col>
                <xdr:colOff>1162050</xdr:colOff>
                <xdr:row>12</xdr:row>
                <xdr:rowOff>266700</xdr:rowOff>
              </to>
            </anchor>
          </objectPr>
        </oleObject>
      </mc:Choice>
      <mc:Fallback>
        <oleObject progId="Equation.3" shapeId="1027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04c783a-96cf-4a0f-a0fc-232f03230527" ContentTypeId="0x0101008BF0FBB838BCD748BD563AED518C5714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portunity File" ma:contentTypeID="0x0101008BF0FBB838BCD748BD563AED518C57140200B48BBF115D3BAB4A9499104D0F3CFC09" ma:contentTypeVersion="3" ma:contentTypeDescription="" ma:contentTypeScope="" ma:versionID="86fd2d0aa599985a4160fef7b0b130ee">
  <xsd:schema xmlns:xsd="http://www.w3.org/2001/XMLSchema" xmlns:xs="http://www.w3.org/2001/XMLSchema" xmlns:p="http://schemas.microsoft.com/office/2006/metadata/properties" xmlns:ns1="http://schemas.microsoft.com/sharepoint/v3" xmlns:ns2="1467fb8b-7944-4202-8e80-6a5cf0d18287" targetNamespace="http://schemas.microsoft.com/office/2006/metadata/properties" ma:root="true" ma:fieldsID="abd8a624f2dbe3c549e41d1537097f32" ns1:_="" ns2:_="">
    <xsd:import namespace="http://schemas.microsoft.com/sharepoint/v3"/>
    <xsd:import namespace="1467fb8b-7944-4202-8e80-6a5cf0d18287"/>
    <xsd:element name="properties">
      <xsd:complexType>
        <xsd:sequence>
          <xsd:element name="documentManagement">
            <xsd:complexType>
              <xsd:all>
                <xsd:element ref="ns2:AuthorEnsemble" minOccurs="0"/>
                <xsd:element ref="ns1:PublishedDate" minOccurs="0"/>
                <xsd:element ref="ns2:DocumentAudience"/>
                <xsd:element ref="ns2:OpportunityFileTopic" minOccurs="0"/>
                <xsd:element ref="ns2:DocCTLanguage" minOccurs="0"/>
                <xsd:element ref="ns2:Classification"/>
                <xsd:element ref="ns2:Abstract" minOccurs="0"/>
                <xsd:element ref="ns2:ClientID" minOccurs="0"/>
                <xsd:element ref="ns2:OpportunityID" minOccurs="0"/>
                <xsd:element ref="ns2:i85fc926d10a45efbad452e9e78f262a" minOccurs="0"/>
                <xsd:element ref="ns2:TaxKeywordTaxHTField" minOccurs="0"/>
                <xsd:element ref="ns2:d03104a6d34b444fb9971a4d8e41064a" minOccurs="0"/>
                <xsd:element ref="ns2:TaxCatchAllLabel" minOccurs="0"/>
                <xsd:element ref="ns2:l71ec757999542b1917e544cc7e1a90c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edDate" ma:index="3" nillable="true" ma:displayName="Published Date" ma:format="DateOnly" ma:internalName="Published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7fb8b-7944-4202-8e80-6a5cf0d18287" elementFormDefault="qualified">
    <xsd:import namespace="http://schemas.microsoft.com/office/2006/documentManagement/types"/>
    <xsd:import namespace="http://schemas.microsoft.com/office/infopath/2007/PartnerControls"/>
    <xsd:element name="AuthorEnsemble" ma:index="2" nillable="true" ma:displayName="Author" ma:description="The name of the CGI approval authority." ma:internalName="AuthorEnsemble" ma:readOnly="false">
      <xsd:simpleType>
        <xsd:restriction base="dms:Text">
          <xsd:maxLength value="254"/>
        </xsd:restriction>
      </xsd:simpleType>
    </xsd:element>
    <xsd:element name="DocumentAudience" ma:index="5" ma:displayName="Document Audience" ma:default="CGI only" ma:description="" ma:internalName="DocumentAudience" ma:readOnly="false">
      <xsd:simpleType>
        <xsd:restriction base="dms:Choice">
          <xsd:enumeration value="CGI only"/>
          <xsd:enumeration value="Approved for client communications"/>
        </xsd:restriction>
      </xsd:simpleType>
    </xsd:element>
    <xsd:element name="OpportunityFileTopic" ma:index="6" nillable="true" ma:displayName="Topic" ma:default="Opportunity Management" ma:description="" ma:internalName="OpportunityFileTopic" ma:readOnly="false">
      <xsd:simpleType>
        <xsd:restriction base="dms:Choice">
          <xsd:enumeration value="Opportunity Management"/>
          <xsd:enumeration value="Bid Opportunity Assessment"/>
          <xsd:enumeration value="Proposal Strategy"/>
          <xsd:enumeration value="Proposal Development"/>
          <xsd:enumeration value="Proposal Submission and Follow Up"/>
        </xsd:restriction>
      </xsd:simpleType>
    </xsd:element>
    <xsd:element name="DocCTLanguage" ma:index="8" nillable="true" ma:displayName="Language" ma:default="English" ma:description="" ma:internalName="DocCT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Classification" ma:index="9" ma:displayName="Classification" ma:default="Internal" ma:description="As per information classification policy." ma:internalName="Classification" ma:readOnly="false">
      <xsd:simpleType>
        <xsd:restriction base="dms:Choice">
          <xsd:enumeration value="Internal"/>
          <xsd:enumeration value="Public"/>
          <xsd:enumeration value="Confidential"/>
          <xsd:enumeration value="Highly confidential"/>
        </xsd:restriction>
      </xsd:simpleType>
    </xsd:element>
    <xsd:element name="Abstract" ma:index="10" nillable="true" ma:displayName="Abstract" ma:description="" ma:internalName="Abstract" ma:readOnly="false">
      <xsd:simpleType>
        <xsd:restriction base="dms:Note">
          <xsd:maxLength value="255"/>
        </xsd:restriction>
      </xsd:simpleType>
    </xsd:element>
    <xsd:element name="ClientID" ma:index="13" nillable="true" ma:displayName="Client ID" ma:description="(PSA-CRM - Sales funnel #)" ma:internalName="ClientID" ma:readOnly="false">
      <xsd:simpleType>
        <xsd:restriction base="dms:Text">
          <xsd:maxLength value="255"/>
        </xsd:restriction>
      </xsd:simpleType>
    </xsd:element>
    <xsd:element name="OpportunityID" ma:index="14" nillable="true" ma:displayName="Opportunity ID" ma:description="(PSA-CRM - Sales funnel #)" ma:internalName="OpportunityID" ma:readOnly="false">
      <xsd:simpleType>
        <xsd:restriction base="dms:Text">
          <xsd:maxLength value="255"/>
        </xsd:restriction>
      </xsd:simpleType>
    </xsd:element>
    <xsd:element name="i85fc926d10a45efbad452e9e78f262a" ma:index="15" nillable="true" ma:taxonomy="true" ma:internalName="i85fc926d10a45efbad452e9e78f262a" ma:taxonomyFieldName="CountryRMJurisdiction" ma:displayName="Country RM Jurisdiction" ma:readOnly="false" ma:fieldId="{285fc926-d10a-45ef-bad4-52e9e78f262a}" ma:sspId="204c783a-96cf-4a0f-a0fc-232f03230527" ma:termSetId="8fe0e76e-13ab-4aa3-aef5-217f3c2722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readOnly="false" ma:fieldId="{23f27201-bee3-471e-b2e7-b64fd8b7ca38}" ma:taxonomyMulti="true" ma:sspId="204c783a-96cf-4a0f-a0fc-232f0323052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d03104a6d34b444fb9971a4d8e41064a" ma:index="17" nillable="true" ma:taxonomy="true" ma:internalName="d03104a6d34b444fb9971a4d8e41064a" ma:taxonomyFieldName="SBUBUContentOwner" ma:displayName="SBU/BU Content Owner" ma:readOnly="false" ma:fieldId="{d03104a6-d34b-444f-b997-1a4d8e41064a}" ma:sspId="204c783a-96cf-4a0f-a0fc-232f03230527" ma:termSetId="d99e8ed4-fc5d-43fa-94ab-5d6ef9c16d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ab2c6c40-b981-40a2-9547-5a94f2b68deb}" ma:internalName="TaxCatchAllLabel" ma:readOnly="true" ma:showField="CatchAllDataLabel" ma:web="56043acd-439f-46b2-b6e0-e4c3612edf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71ec757999542b1917e544cc7e1a90c" ma:index="25" ma:taxonomy="true" ma:internalName="l71ec757999542b1917e544cc7e1a90c" ma:taxonomyFieldName="OpportunityFileDocument" ma:displayName="Document Type" ma:readOnly="false" ma:default="2;#Proposal|20456232-058c-4f4c-867d-7b6763faea4f" ma:fieldId="{571ec757-9995-42b1-917e-544cc7e1a90c}" ma:sspId="204c783a-96cf-4a0f-a0fc-232f03230527" ma:termSetId="462f9cae-d6b2-4ceb-a226-a9aedfa0d98a" ma:anchorId="24886bd7-ff67-4496-a2c4-444c89ffde8e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ab2c6c40-b981-40a2-9547-5a94f2b68deb}" ma:internalName="TaxCatchAll" ma:showField="CatchAllData" ma:web="56043acd-439f-46b2-b6e0-e4c3612edf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71ec757999542b1917e544cc7e1a90c xmlns="1467fb8b-7944-4202-8e80-6a5cf0d1828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Proposal</TermName>
          <TermId xmlns="http://schemas.microsoft.com/office/infopath/2007/PartnerControls">20456232-058c-4f4c-867d-7b6763faea4f</TermId>
        </TermInfo>
      </Terms>
    </l71ec757999542b1917e544cc7e1a90c>
    <TaxCatchAll xmlns="1467fb8b-7944-4202-8e80-6a5cf0d18287">
      <Value>2</Value>
    </TaxCatchAll>
    <OpportunityFileTopic xmlns="1467fb8b-7944-4202-8e80-6a5cf0d18287">Opportunity Management</OpportunityFileTopic>
    <OpportunityID xmlns="1467fb8b-7944-4202-8e80-6a5cf0d18287" xsi:nil="true"/>
    <DocCTLanguage xmlns="1467fb8b-7944-4202-8e80-6a5cf0d18287">English</DocCTLanguage>
    <ClientID xmlns="1467fb8b-7944-4202-8e80-6a5cf0d18287" xsi:nil="true"/>
    <TaxKeywordTaxHTField xmlns="1467fb8b-7944-4202-8e80-6a5cf0d18287">
      <Terms xmlns="http://schemas.microsoft.com/office/infopath/2007/PartnerControls"/>
    </TaxKeywordTaxHTField>
    <DocumentAudience xmlns="1467fb8b-7944-4202-8e80-6a5cf0d18287">CGI only</DocumentAudience>
    <Classification xmlns="1467fb8b-7944-4202-8e80-6a5cf0d18287">Internal</Classification>
    <d03104a6d34b444fb9971a4d8e41064a xmlns="1467fb8b-7944-4202-8e80-6a5cf0d18287">
      <Terms xmlns="http://schemas.microsoft.com/office/infopath/2007/PartnerControls"/>
    </d03104a6d34b444fb9971a4d8e41064a>
    <Abstract xmlns="1467fb8b-7944-4202-8e80-6a5cf0d18287" xsi:nil="true"/>
    <AuthorEnsemble xmlns="1467fb8b-7944-4202-8e80-6a5cf0d18287" xsi:nil="true"/>
    <PublishedDate xmlns="http://schemas.microsoft.com/sharepoint/v3" xsi:nil="true"/>
    <i85fc926d10a45efbad452e9e78f262a xmlns="1467fb8b-7944-4202-8e80-6a5cf0d18287">
      <Terms xmlns="http://schemas.microsoft.com/office/infopath/2007/PartnerControls"/>
    </i85fc926d10a45efbad452e9e78f262a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48370-2BAC-470D-99A7-40484537290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77CE704-0CEA-42D8-AA19-305B698E4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67fb8b-7944-4202-8e80-6a5cf0d182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AE25CC-9FE7-4346-B57C-00CC55B656C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1467fb8b-7944-4202-8e80-6a5cf0d18287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356492E4-142F-440A-817A-8945593F35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be7ebee-5b98-4973-86ef-ae3752ea54e7}" enabled="1" method="Privileged" siteId="{b9fec68c-c92d-461e-9a97-3d03a0f18b82}" removed="0"/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Marija Grušienė</cp:lastModifiedBy>
  <dcterms:created xsi:type="dcterms:W3CDTF">2022-09-12T15:34:27Z</dcterms:created>
  <dcterms:modified xsi:type="dcterms:W3CDTF">2024-11-26T08:02:19Z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02255e-cf28-4843-9031-c06177cecbc2_Enabled">
    <vt:lpwstr>true</vt:lpwstr>
  </property>
  <property fmtid="{D5CDD505-2E9C-101B-9397-08002B2CF9AE}" pid="3" name="MSIP_Label_f302255e-cf28-4843-9031-c06177cecbc2_SetDate">
    <vt:lpwstr>2022-10-10T09:17:20Z</vt:lpwstr>
  </property>
  <property fmtid="{D5CDD505-2E9C-101B-9397-08002B2CF9AE}" pid="4" name="MSIP_Label_f302255e-cf28-4843-9031-c06177cecbc2_Method">
    <vt:lpwstr>Privileged</vt:lpwstr>
  </property>
  <property fmtid="{D5CDD505-2E9C-101B-9397-08002B2CF9AE}" pid="5" name="MSIP_Label_f302255e-cf28-4843-9031-c06177cecbc2_Name">
    <vt:lpwstr>Siuntimui</vt:lpwstr>
  </property>
  <property fmtid="{D5CDD505-2E9C-101B-9397-08002B2CF9AE}" pid="6" name="MSIP_Label_f302255e-cf28-4843-9031-c06177cecbc2_SiteId">
    <vt:lpwstr>ea88e983-d65a-47b3-adb4-3e1c6d2110d2</vt:lpwstr>
  </property>
  <property fmtid="{D5CDD505-2E9C-101B-9397-08002B2CF9AE}" pid="7" name="MSIP_Label_f302255e-cf28-4843-9031-c06177cecbc2_ActionId">
    <vt:lpwstr>a29f821e-8b92-45a8-a3de-ffa106c74dc7</vt:lpwstr>
  </property>
  <property fmtid="{D5CDD505-2E9C-101B-9397-08002B2CF9AE}" pid="8" name="MSIP_Label_f302255e-cf28-4843-9031-c06177cecbc2_ContentBits">
    <vt:lpwstr>3</vt:lpwstr>
  </property>
  <property fmtid="{D5CDD505-2E9C-101B-9397-08002B2CF9AE}" pid="9" name="OpportunityFileDocument">
    <vt:lpwstr>2;#Proposal|20456232-058c-4f4c-867d-7b6763faea4f</vt:lpwstr>
  </property>
  <property fmtid="{D5CDD505-2E9C-101B-9397-08002B2CF9AE}" pid="10" name="ContentTypeId">
    <vt:lpwstr>0x0101008BF0FBB838BCD748BD563AED518C57140200B48BBF115D3BAB4A9499104D0F3CFC09</vt:lpwstr>
  </property>
  <property fmtid="{D5CDD505-2E9C-101B-9397-08002B2CF9AE}" pid="11" name="TaxKeyword">
    <vt:lpwstr/>
  </property>
  <property fmtid="{D5CDD505-2E9C-101B-9397-08002B2CF9AE}" pid="12" name="CountryRMJurisdiction">
    <vt:lpwstr/>
  </property>
  <property fmtid="{D5CDD505-2E9C-101B-9397-08002B2CF9AE}" pid="13" name="SBUBUContentOwner">
    <vt:lpwstr/>
  </property>
</Properties>
</file>