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xr:revisionPtr revIDLastSave="0" documentId="13_ncr:1_{19BF22D3-2218-475D-8BC3-67EA2E767FA2}" xr6:coauthVersionLast="47" xr6:coauthVersionMax="47" xr10:uidLastSave="{00000000-0000-0000-0000-000000000000}"/>
  <bookViews>
    <workbookView xWindow="38280" yWindow="-120" windowWidth="38640" windowHeight="21390" tabRatio="595" xr2:uid="{00000000-000D-0000-FFFF-FFFF00000000}"/>
  </bookViews>
  <sheets>
    <sheet name="Lok. sąm." sheetId="15" r:id="rId1"/>
  </sheets>
  <externalReferences>
    <externalReference r:id="rId2"/>
  </externalReferences>
  <definedNames>
    <definedName name="alk.su_polerit.d57mm_mont.">#REF!</definedName>
    <definedName name="alk.su_polerit.d76mm_mont.">#REF!</definedName>
    <definedName name="alk.su_polerit.d89mm_mont.">#REF!</definedName>
    <definedName name="D_uzm">'[1]Sheet1 (2)'!$F$16:$F$10002</definedName>
    <definedName name="dren.vent.past.d50mm">#REF!</definedName>
    <definedName name="ikainis">'[1]Sheet1 (2)'!$B$16:$B$10002</definedName>
    <definedName name="Irenginiai">#REF!</definedName>
    <definedName name="Is_viso">'[1]Sheet1 (2)'!$I$16:$I$10002</definedName>
    <definedName name="kiekis">'[1]Sheet1 (2)'!$E$16:$E$10002</definedName>
    <definedName name="Kitos_Islaidos">#REF!</definedName>
    <definedName name="M_P1">#REF!</definedName>
    <definedName name="Mechanizm.">'[1]Sheet1 (2)'!$H$16:$H$10002</definedName>
    <definedName name="Medziagos">'[1]Sheet1 (2)'!$G$16:$G$10002</definedName>
    <definedName name="Mvnt">'[1]Sheet1 (2)'!$D$16:$D$10002</definedName>
    <definedName name="nejud.atr.monolit.gelžbet._izol.polerit.">#REF!</definedName>
    <definedName name="pavadinimas">'[1]Sheet1 (2)'!$C$16:$C$10002</definedName>
    <definedName name="PL.FAS.D.PASTAT.">#REF!</definedName>
    <definedName name="pl.v.d500mm">#REF!</definedName>
    <definedName name="riebokšl.kompens.demont.mont.d400mm">#REF!</definedName>
    <definedName name="riebokšl.kompens.demont.mont.d450mm">#REF!</definedName>
    <definedName name="riebokšl.kompens.demont.mont.d500mm">#REF!</definedName>
    <definedName name="sam_eil">'[1]Sheet1 (2)'!$A$16:$A$10002</definedName>
    <definedName name="SAMAT_KAINA">#REF!</definedName>
    <definedName name="samnum">#REF!</definedName>
    <definedName name="sand.transp.išl.pagal_R.">#REF!</definedName>
    <definedName name="sand.transp.išl.pagal_R.skl.">#REF!</definedName>
    <definedName name="sand.transp.išl.pagal_R.vamzd.">#REF!</definedName>
    <definedName name="skl.d100mm_demont.ir_mont.">#REF!</definedName>
    <definedName name="skl.d150mm_demont.ir_mont.">#REF!</definedName>
    <definedName name="skl.d200mm_demont.ir_mont.">#REF!</definedName>
    <definedName name="skl.d300mm_demont.ir_mont.">#REF!</definedName>
    <definedName name="skl.d400mm_demont.ir_mont.">#REF!</definedName>
    <definedName name="skl.d50mm_demont.ir_mont.">#REF!</definedName>
    <definedName name="skl.d90mm_demont.ir_mont.">#REF!</definedName>
    <definedName name="Smd">#REF!</definedName>
    <definedName name="U_kompens.mont.d350mm">#REF!</definedName>
    <definedName name="U_kompens.mont.d80mm">#REF!</definedName>
    <definedName name="v.d100mm_demont.mont.kamer.">#REF!</definedName>
    <definedName name="v.d100mm_demont.mont.tran.">#REF!</definedName>
    <definedName name="v.d150mm_demont.mont.kamer.">#REF!</definedName>
    <definedName name="v.d150mm_demont.mont.tran.">#REF!</definedName>
    <definedName name="v.d200mm_demont.mont.kamer.">#REF!</definedName>
    <definedName name="v.d200mm_demont.mont.tran.">#REF!</definedName>
    <definedName name="v.d250mm_demont.mont.tran.">#REF!</definedName>
    <definedName name="v.d300mm_demont.mont.tran.">#REF!</definedName>
    <definedName name="v.d300mm_mont.kamer.">#REF!</definedName>
    <definedName name="v.d350mm_mont.kamer.">#REF!</definedName>
    <definedName name="v.d350mm_mont.tran.">#REF!</definedName>
    <definedName name="v.d400mm_demont.mont.kamer.">#REF!</definedName>
    <definedName name="v.d400mm_demont.mont.tran.">#REF!</definedName>
    <definedName name="v.d500mm_demont.mont.kamer.">#REF!</definedName>
    <definedName name="v.d500mm_demont.mont.tran.">#REF!</definedName>
    <definedName name="v.d50mm_demont.mont.tran.">#REF!</definedName>
    <definedName name="v.d50mm_demont.mont.tran.kai_ilg.iki30m">#REF!</definedName>
    <definedName name="v.d50mm_mont.kamer.">#REF!</definedName>
    <definedName name="v.d700mm_demont.mont.virš_žemės">#REF!</definedName>
    <definedName name="v.d80mm_demont.mont.kamer.">#REF!</definedName>
    <definedName name="v.d80mm_demont.mont.tran.">#REF!</definedName>
    <definedName name="v.su_polerit.d57mm_mont.">#REF!</definedName>
    <definedName name="v.su_polerit.d76mm_mont.">#REF!</definedName>
    <definedName name="v.su_polerit.d89mm_mont.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7" i="15" l="1"/>
  <c r="A28" i="15"/>
  <c r="A29" i="15" s="1"/>
  <c r="A30" i="15" s="1"/>
  <c r="A31" i="15" s="1"/>
  <c r="A32" i="15" s="1"/>
  <c r="A33" i="15" s="1"/>
  <c r="A34" i="15" s="1"/>
  <c r="A26" i="15"/>
</calcChain>
</file>

<file path=xl/sharedStrings.xml><?xml version="1.0" encoding="utf-8"?>
<sst xmlns="http://schemas.openxmlformats.org/spreadsheetml/2006/main" count="25" uniqueCount="22">
  <si>
    <t>Rangovas:</t>
  </si>
  <si>
    <t>Užsakovas:</t>
  </si>
  <si>
    <t>Darbų ir išlaidų aprašymai</t>
  </si>
  <si>
    <t>Eil. Nr.</t>
  </si>
  <si>
    <t>Viso be PVM</t>
  </si>
  <si>
    <t>PVM 21%</t>
  </si>
  <si>
    <t>Viso su PVM</t>
  </si>
  <si>
    <t>Kaunas</t>
  </si>
  <si>
    <t>Suma žodžiu:</t>
  </si>
  <si>
    <t>(Objekto pavadinimas)</t>
  </si>
  <si>
    <t>AB "Kauno energija", įm. k. 235014830, PVM mok. kodas LT350148314, Raudondvario pl.84, LT 47179, Kaunas</t>
  </si>
  <si>
    <t xml:space="preserve"> (Asmens atsakingo už kainų tikrinimą pareigos, vardas, pavardė, parašas)</t>
  </si>
  <si>
    <t xml:space="preserve">(Projekto vadovo pareigos, vardas, pavardė, parašas) </t>
  </si>
  <si>
    <t>Iš viso, Eur</t>
  </si>
  <si>
    <t xml:space="preserve">(Sutarties Nr., data) </t>
  </si>
  <si>
    <t>(Įmonės pavadinimas, įmonės kodas, PVM kodas, adresas)</t>
  </si>
  <si>
    <t>Mato vnt.</t>
  </si>
  <si>
    <t xml:space="preserve">Kiekis, kompl </t>
  </si>
  <si>
    <t>Dalis nuo visos sutarties
sumos, %</t>
  </si>
  <si>
    <t>LOKALINĖ SĄMATA Nr.</t>
  </si>
  <si>
    <t>(Statytojo atstovo pareigos, vardas, pavardė, parašas, data)</t>
  </si>
  <si>
    <t>Rangovo atstovo pareigos, vardas, pavardė, parašas, data)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</si>
</sst>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Arial"/>
      <family val="2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MS Sans Serif"/>
      <charset val="186"/>
    </font>
    <font>
      <sz val="11"/>
      <color theme="1"/>
      <name val="Calibri"/>
      <family val="2"/>
      <charset val="186"/>
      <scheme val="minor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8" fillId="0" borderId="0"/>
  </cellStyleXfs>
  <cellXfs count="33">
    <xf numFmtId="0" fontId="0" fillId="0" borderId="0" xfId="0"/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/>
    </xf>
    <xf numFmtId="0" fontId="9" fillId="0" borderId="3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9">
    <cellStyle name="Įprastas" xfId="0" builtinId="0"/>
    <cellStyle name="Normal 2" xfId="4" xr:uid="{00000000-0005-0000-0000-000001000000}"/>
    <cellStyle name="Normal 2 2" xfId="5" xr:uid="{00000000-0005-0000-0000-000002000000}"/>
    <cellStyle name="Normal 2 3 3" xfId="3" xr:uid="{00000000-0005-0000-0000-000003000000}"/>
    <cellStyle name="Normal 3" xfId="7" xr:uid="{00000000-0005-0000-0000-000004000000}"/>
    <cellStyle name="Normal 3 2" xfId="1" xr:uid="{00000000-0005-0000-0000-000005000000}"/>
    <cellStyle name="Normal 3 2 2" xfId="8" xr:uid="{00000000-0005-0000-0000-000006000000}"/>
    <cellStyle name="Normal 3 3" xfId="6" xr:uid="{00000000-0005-0000-0000-000007000000}"/>
    <cellStyle name="Normal_Dokumentai" xfId="2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36</xdr:col>
      <xdr:colOff>218722</xdr:colOff>
      <xdr:row>17</xdr:row>
      <xdr:rowOff>112889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2EAEA18-D6C5-44BA-A2D1-E7EA15F80B5F}"/>
            </a:ext>
          </a:extLst>
        </xdr:cNvPr>
        <xdr:cNvSpPr txBox="1"/>
      </xdr:nvSpPr>
      <xdr:spPr>
        <a:xfrm>
          <a:off x="9242778" y="3118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sa\KST%20sam\KAMESTA\MK13-0063%20Veiver.132%20d76,P.IIIg.0,25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 (2)"/>
      <sheetName val="Obj.sam. (2)"/>
      <sheetName val="Viršelis"/>
      <sheetName val="M DA"/>
      <sheetName val="M(Iv.)"/>
      <sheetName val="Obj.sam."/>
      <sheetName val="statyb.isl. (NAUJ)"/>
      <sheetName val="pazyma"/>
      <sheetName val="M(Iv.) (2)"/>
      <sheetName val="Sheet1"/>
    </sheetNames>
    <sheetDataSet>
      <sheetData sheetId="0">
        <row r="16">
          <cell r="A16" t="str">
            <v xml:space="preserve">   1</v>
          </cell>
          <cell r="B16">
            <v>0</v>
          </cell>
          <cell r="C16" t="str">
            <v>Montavimo darbai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 xml:space="preserve">   1</v>
          </cell>
          <cell r="B17" t="str">
            <v>N1P-0103</v>
          </cell>
          <cell r="C17" t="str">
            <v>Žemės darbai  k1=1.2,  k2=1.2,  k8=1.14, k9=1.15</v>
          </cell>
          <cell r="D17" t="str">
            <v>100m3</v>
          </cell>
          <cell r="E17">
            <v>1.65</v>
          </cell>
          <cell r="F17">
            <v>268.67</v>
          </cell>
          <cell r="G17">
            <v>0</v>
          </cell>
          <cell r="H17">
            <v>1367.57</v>
          </cell>
          <cell r="I17">
            <v>1636.24</v>
          </cell>
        </row>
        <row r="18">
          <cell r="A18" t="str">
            <v xml:space="preserve">   2</v>
          </cell>
          <cell r="B18" t="str">
            <v>N1P-0402</v>
          </cell>
          <cell r="C18" t="str">
            <v>Tranšėjos dugno paruošimas  k1=1.2, k9=1.15</v>
          </cell>
          <cell r="D18" t="str">
            <v>100m3</v>
          </cell>
          <cell r="E18">
            <v>5.6000000000000001E-2</v>
          </cell>
          <cell r="F18">
            <v>158.32</v>
          </cell>
          <cell r="G18">
            <v>0</v>
          </cell>
          <cell r="H18">
            <v>0</v>
          </cell>
          <cell r="I18">
            <v>158.32</v>
          </cell>
        </row>
        <row r="19">
          <cell r="A19" t="str">
            <v xml:space="preserve">   3</v>
          </cell>
          <cell r="B19" t="str">
            <v>N23-1</v>
          </cell>
          <cell r="C19" t="str">
            <v>Smėlio pagrindo po vamzdynais įrengimas  k9=1.15</v>
          </cell>
          <cell r="D19" t="str">
            <v>m3</v>
          </cell>
          <cell r="E19">
            <v>5.6</v>
          </cell>
          <cell r="F19">
            <v>326.69</v>
          </cell>
          <cell r="G19">
            <v>573.48</v>
          </cell>
          <cell r="H19">
            <v>80.55</v>
          </cell>
          <cell r="I19">
            <v>980.72</v>
          </cell>
        </row>
        <row r="20">
          <cell r="A20">
            <v>0</v>
          </cell>
          <cell r="B20">
            <v>0</v>
          </cell>
          <cell r="C20" t="str">
            <v>Skyriuje    1</v>
          </cell>
          <cell r="D20">
            <v>0</v>
          </cell>
          <cell r="E20">
            <v>0</v>
          </cell>
          <cell r="F20">
            <v>753.68</v>
          </cell>
          <cell r="G20">
            <v>573.48</v>
          </cell>
          <cell r="H20">
            <v>1448.12</v>
          </cell>
          <cell r="I20">
            <v>2775.28</v>
          </cell>
        </row>
        <row r="21">
          <cell r="A21" t="str">
            <v xml:space="preserve">   2</v>
          </cell>
          <cell r="B21">
            <v>0</v>
          </cell>
          <cell r="C21" t="str">
            <v>Bekanaliniai šilumos tinklai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 xml:space="preserve">   1</v>
          </cell>
          <cell r="B22" t="str">
            <v>N24-202</v>
          </cell>
          <cell r="C22" t="str">
            <v>Pramoniniu būdu izoliuotas plieninis vamzdis su gedimo kontrolės laidais L=12m s/I, DN76,1/140  k8=1.07, k9=1.15</v>
          </cell>
          <cell r="D22" t="str">
            <v>m</v>
          </cell>
          <cell r="E22">
            <v>140</v>
          </cell>
          <cell r="F22">
            <v>1230.98</v>
          </cell>
          <cell r="G22">
            <v>9488.7000000000007</v>
          </cell>
          <cell r="H22">
            <v>1313.76</v>
          </cell>
          <cell r="I22">
            <v>12033.44</v>
          </cell>
        </row>
        <row r="23">
          <cell r="A23" t="str">
            <v xml:space="preserve">   2</v>
          </cell>
          <cell r="B23" t="str">
            <v>N24-260</v>
          </cell>
          <cell r="C23" t="str">
            <v>Mova su kūginiu užraktu DN140  k8=1.17, k9=1.15</v>
          </cell>
          <cell r="D23" t="str">
            <v>vnt</v>
          </cell>
          <cell r="E23">
            <v>2</v>
          </cell>
          <cell r="F23">
            <v>55.26</v>
          </cell>
          <cell r="G23">
            <v>125.1</v>
          </cell>
          <cell r="H23">
            <v>0</v>
          </cell>
          <cell r="I23">
            <v>180.36</v>
          </cell>
        </row>
        <row r="24">
          <cell r="A24" t="str">
            <v xml:space="preserve">   3</v>
          </cell>
          <cell r="B24" t="str">
            <v>968-466</v>
          </cell>
          <cell r="C24" t="str">
            <v>Putplasčio paketas Nr.3</v>
          </cell>
          <cell r="D24" t="str">
            <v>vnt</v>
          </cell>
          <cell r="E24">
            <v>4</v>
          </cell>
          <cell r="F24">
            <v>0</v>
          </cell>
          <cell r="G24">
            <v>80.400000000000006</v>
          </cell>
          <cell r="H24">
            <v>0</v>
          </cell>
          <cell r="I24">
            <v>80.400000000000006</v>
          </cell>
        </row>
        <row r="25">
          <cell r="A25" t="str">
            <v xml:space="preserve">   4</v>
          </cell>
          <cell r="B25" t="str">
            <v>N24-260</v>
          </cell>
          <cell r="C25" t="str">
            <v>Atvados mova su kūginiu užraktu d225-d125  k8=1.17, k9=1.15</v>
          </cell>
          <cell r="D25" t="str">
            <v>vnt.</v>
          </cell>
          <cell r="E25">
            <v>2</v>
          </cell>
          <cell r="F25">
            <v>55.26</v>
          </cell>
          <cell r="G25">
            <v>125.1</v>
          </cell>
          <cell r="H25">
            <v>0</v>
          </cell>
          <cell r="I25">
            <v>180.36</v>
          </cell>
        </row>
        <row r="26">
          <cell r="A26" t="str">
            <v xml:space="preserve">   5</v>
          </cell>
          <cell r="B26" t="str">
            <v>N24-260</v>
          </cell>
          <cell r="C26" t="str">
            <v>Atvados alkūnės mova &lt;90; d140  k8=1.17, k9=1.15</v>
          </cell>
          <cell r="D26" t="str">
            <v>vnt.</v>
          </cell>
          <cell r="E26">
            <v>2</v>
          </cell>
          <cell r="F26">
            <v>55.26</v>
          </cell>
          <cell r="G26">
            <v>125.1</v>
          </cell>
          <cell r="H26">
            <v>0</v>
          </cell>
          <cell r="I26">
            <v>180.36</v>
          </cell>
        </row>
        <row r="27">
          <cell r="A27" t="str">
            <v xml:space="preserve">   6</v>
          </cell>
          <cell r="B27" t="str">
            <v>N24-219</v>
          </cell>
          <cell r="C27" t="str">
            <v>Atvados vamzdžio dalis &lt;90; DN76,1  k8=1.07, k9=1.15</v>
          </cell>
          <cell r="D27" t="str">
            <v>vnt.</v>
          </cell>
          <cell r="E27">
            <v>2</v>
          </cell>
          <cell r="F27">
            <v>79.63</v>
          </cell>
          <cell r="G27">
            <v>125.74</v>
          </cell>
          <cell r="H27">
            <v>68.790000000000006</v>
          </cell>
          <cell r="I27">
            <v>274.16000000000003</v>
          </cell>
        </row>
        <row r="28">
          <cell r="A28" t="str">
            <v xml:space="preserve">   7</v>
          </cell>
          <cell r="B28" t="str">
            <v>N16P-0113</v>
          </cell>
          <cell r="C28" t="str">
            <v>Įvirinamos alkūnės &lt;90; d140  k8=1.13</v>
          </cell>
          <cell r="D28" t="str">
            <v>vnt.</v>
          </cell>
          <cell r="E28">
            <v>2</v>
          </cell>
          <cell r="F28">
            <v>47.28</v>
          </cell>
          <cell r="G28">
            <v>205.1</v>
          </cell>
          <cell r="H28">
            <v>24.37</v>
          </cell>
          <cell r="I28">
            <v>276.75</v>
          </cell>
        </row>
        <row r="29">
          <cell r="A29" t="str">
            <v xml:space="preserve">   8</v>
          </cell>
          <cell r="B29" t="str">
            <v>N16P-0113</v>
          </cell>
          <cell r="C29" t="str">
            <v>Įvirinamos alkūnės &lt;90; d76,1  k8=1.13</v>
          </cell>
          <cell r="D29" t="str">
            <v>vnt.</v>
          </cell>
          <cell r="E29">
            <v>2</v>
          </cell>
          <cell r="F29">
            <v>17.690000000000001</v>
          </cell>
          <cell r="G29">
            <v>38.950000000000003</v>
          </cell>
          <cell r="H29">
            <v>7.81</v>
          </cell>
          <cell r="I29">
            <v>64.45</v>
          </cell>
        </row>
        <row r="30">
          <cell r="A30" t="str">
            <v xml:space="preserve">   9</v>
          </cell>
          <cell r="B30" t="str">
            <v>968-466</v>
          </cell>
          <cell r="C30" t="str">
            <v>Putplasčio paketas alkūnėms Nr.3</v>
          </cell>
          <cell r="D30" t="str">
            <v>vnt.</v>
          </cell>
          <cell r="E30">
            <v>12</v>
          </cell>
          <cell r="F30">
            <v>0</v>
          </cell>
          <cell r="G30">
            <v>241.2</v>
          </cell>
          <cell r="H30">
            <v>0</v>
          </cell>
          <cell r="I30">
            <v>241.2</v>
          </cell>
        </row>
        <row r="31">
          <cell r="A31" t="str">
            <v xml:space="preserve">  10</v>
          </cell>
          <cell r="B31" t="str">
            <v>N24-263</v>
          </cell>
          <cell r="C31" t="str">
            <v>Galų užbaigimas d76,1/140; P=25Pa, T=150'C  k9=1.15</v>
          </cell>
          <cell r="D31" t="str">
            <v>vnt</v>
          </cell>
          <cell r="E31">
            <v>4</v>
          </cell>
          <cell r="F31">
            <v>44.21</v>
          </cell>
          <cell r="G31">
            <v>243.32</v>
          </cell>
          <cell r="H31">
            <v>0</v>
          </cell>
          <cell r="I31">
            <v>287.52999999999997</v>
          </cell>
        </row>
        <row r="32">
          <cell r="A32" t="str">
            <v xml:space="preserve">  11</v>
          </cell>
          <cell r="B32" t="str">
            <v>N24-245</v>
          </cell>
          <cell r="C32" t="str">
            <v>Pramoniniu būdu izoliuota sklendė d76,1/140  k8=1.07, k9=1.15</v>
          </cell>
          <cell r="D32" t="str">
            <v>vnt</v>
          </cell>
          <cell r="E32">
            <v>4</v>
          </cell>
          <cell r="F32">
            <v>185.81</v>
          </cell>
          <cell r="G32">
            <v>3992.04</v>
          </cell>
          <cell r="H32">
            <v>137.58000000000001</v>
          </cell>
          <cell r="I32">
            <v>4315.43</v>
          </cell>
        </row>
        <row r="33">
          <cell r="A33" t="str">
            <v xml:space="preserve">  12</v>
          </cell>
          <cell r="B33" t="str">
            <v>N24-263</v>
          </cell>
          <cell r="C33" t="str">
            <v>Sandarinimo žiedas  k9=1.15</v>
          </cell>
          <cell r="D33" t="str">
            <v>vnt</v>
          </cell>
          <cell r="E33">
            <v>4</v>
          </cell>
          <cell r="F33">
            <v>44.21</v>
          </cell>
          <cell r="G33">
            <v>475.36</v>
          </cell>
          <cell r="H33">
            <v>0</v>
          </cell>
          <cell r="I33">
            <v>519.57000000000005</v>
          </cell>
        </row>
        <row r="34">
          <cell r="A34" t="str">
            <v xml:space="preserve">  13</v>
          </cell>
          <cell r="B34" t="str">
            <v>N24P-0710</v>
          </cell>
          <cell r="C34" t="str">
            <v>Sieninio įvado įvorės d76,1/140  k9=1.15</v>
          </cell>
          <cell r="D34" t="str">
            <v>vnt.</v>
          </cell>
          <cell r="E34">
            <v>4</v>
          </cell>
          <cell r="F34">
            <v>33.11</v>
          </cell>
          <cell r="G34">
            <v>87.66</v>
          </cell>
          <cell r="H34">
            <v>0</v>
          </cell>
          <cell r="I34">
            <v>120.77</v>
          </cell>
        </row>
        <row r="35">
          <cell r="A35" t="str">
            <v xml:space="preserve">  14</v>
          </cell>
          <cell r="B35" t="str">
            <v>N18-77</v>
          </cell>
          <cell r="C35" t="str">
            <v>Automatiniai oro išleidimo čiaupai</v>
          </cell>
          <cell r="D35" t="str">
            <v>vnt</v>
          </cell>
          <cell r="E35">
            <v>4</v>
          </cell>
          <cell r="F35">
            <v>200.66</v>
          </cell>
          <cell r="G35">
            <v>156.88999999999999</v>
          </cell>
          <cell r="H35">
            <v>0</v>
          </cell>
          <cell r="I35">
            <v>357.55</v>
          </cell>
        </row>
        <row r="36">
          <cell r="A36" t="str">
            <v xml:space="preserve">  15</v>
          </cell>
          <cell r="B36" t="str">
            <v>R19-32-18</v>
          </cell>
          <cell r="C36" t="str">
            <v>Aklės d65  k8=1.1</v>
          </cell>
          <cell r="D36" t="str">
            <v>vnt</v>
          </cell>
          <cell r="E36">
            <v>4</v>
          </cell>
          <cell r="F36">
            <v>71.400000000000006</v>
          </cell>
          <cell r="G36">
            <v>26.1</v>
          </cell>
          <cell r="H36">
            <v>25.19</v>
          </cell>
          <cell r="I36">
            <v>122.69</v>
          </cell>
        </row>
        <row r="37">
          <cell r="A37" t="str">
            <v xml:space="preserve">  16</v>
          </cell>
          <cell r="B37" t="str">
            <v>N22P-0908</v>
          </cell>
          <cell r="C37" t="str">
            <v>Trasos žymėjimas piketais</v>
          </cell>
          <cell r="D37" t="str">
            <v>vnt.</v>
          </cell>
          <cell r="E37">
            <v>3</v>
          </cell>
          <cell r="F37">
            <v>34.22</v>
          </cell>
          <cell r="G37">
            <v>156.21</v>
          </cell>
          <cell r="H37">
            <v>0</v>
          </cell>
          <cell r="I37">
            <v>190.43</v>
          </cell>
        </row>
        <row r="38">
          <cell r="A38" t="str">
            <v xml:space="preserve">  17</v>
          </cell>
          <cell r="B38" t="str">
            <v>N24-128</v>
          </cell>
          <cell r="C38" t="str">
            <v>Drenažiniai ventiliai d50  k8=1.06, k9=1.15</v>
          </cell>
          <cell r="D38" t="str">
            <v>vnt</v>
          </cell>
          <cell r="E38">
            <v>1</v>
          </cell>
          <cell r="F38">
            <v>40.200000000000003</v>
          </cell>
          <cell r="G38">
            <v>121.94</v>
          </cell>
          <cell r="H38">
            <v>34.76</v>
          </cell>
          <cell r="I38">
            <v>196.9</v>
          </cell>
        </row>
        <row r="39">
          <cell r="A39">
            <v>0</v>
          </cell>
          <cell r="B39">
            <v>0</v>
          </cell>
          <cell r="C39" t="str">
            <v>Skyriuje    2</v>
          </cell>
          <cell r="D39">
            <v>0</v>
          </cell>
          <cell r="E39">
            <v>0</v>
          </cell>
          <cell r="F39">
            <v>2195.1799999999998</v>
          </cell>
          <cell r="G39">
            <v>15814.91</v>
          </cell>
          <cell r="H39">
            <v>1612.26</v>
          </cell>
          <cell r="I39">
            <v>19622.349999999999</v>
          </cell>
        </row>
        <row r="40">
          <cell r="A40">
            <v>0</v>
          </cell>
          <cell r="B40">
            <v>0</v>
          </cell>
          <cell r="C40" t="str">
            <v>Viso žiniaraštyje   1</v>
          </cell>
          <cell r="D40">
            <v>0</v>
          </cell>
          <cell r="E40">
            <v>0</v>
          </cell>
          <cell r="F40">
            <v>2948.86</v>
          </cell>
          <cell r="G40">
            <v>16388.39</v>
          </cell>
          <cell r="H40">
            <v>3060.38</v>
          </cell>
          <cell r="I40">
            <v>22397.63</v>
          </cell>
        </row>
        <row r="41">
          <cell r="A41">
            <v>0</v>
          </cell>
          <cell r="B41">
            <v>0</v>
          </cell>
          <cell r="C41" t="str">
            <v>Papildomų medžiagų vertė   3.00%</v>
          </cell>
          <cell r="E41">
            <v>0</v>
          </cell>
          <cell r="F41">
            <v>0</v>
          </cell>
          <cell r="G41">
            <v>491.65</v>
          </cell>
          <cell r="H41">
            <v>0</v>
          </cell>
          <cell r="I41">
            <v>0</v>
          </cell>
        </row>
        <row r="42">
          <cell r="A42">
            <v>0</v>
          </cell>
          <cell r="B42">
            <v>0</v>
          </cell>
          <cell r="C42" t="str">
            <v>Papildomų mechanizmų vertė   3.00%</v>
          </cell>
          <cell r="F42">
            <v>0</v>
          </cell>
          <cell r="G42">
            <v>0</v>
          </cell>
          <cell r="H42">
            <v>91.81</v>
          </cell>
          <cell r="I42">
            <v>0</v>
          </cell>
        </row>
        <row r="43">
          <cell r="A43">
            <v>0</v>
          </cell>
          <cell r="B43">
            <v>0</v>
          </cell>
          <cell r="C43" t="str">
            <v>Sezoniniai darbai  15.00% (2577.61)</v>
          </cell>
          <cell r="F43">
            <v>386.64</v>
          </cell>
          <cell r="G43">
            <v>0</v>
          </cell>
          <cell r="H43">
            <v>0</v>
          </cell>
          <cell r="I43">
            <v>0</v>
          </cell>
        </row>
        <row r="44">
          <cell r="A44">
            <v>0</v>
          </cell>
          <cell r="B44">
            <v>0</v>
          </cell>
          <cell r="C44" t="str">
            <v>Specifiniai darbai  17.00%</v>
          </cell>
          <cell r="D44">
            <v>0</v>
          </cell>
          <cell r="E44">
            <v>0</v>
          </cell>
          <cell r="F44">
            <v>188.53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0</v>
          </cell>
          <cell r="B45">
            <v>0</v>
          </cell>
          <cell r="C45" t="str">
            <v>Papildomas darbo užmokestis   8.00%(2948.86+386.64+188.53)</v>
          </cell>
          <cell r="D45">
            <v>0</v>
          </cell>
          <cell r="E45">
            <v>0</v>
          </cell>
          <cell r="F45">
            <v>281.92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0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3805.95</v>
          </cell>
          <cell r="G46">
            <v>16880.04</v>
          </cell>
          <cell r="H46">
            <v>3152.19</v>
          </cell>
          <cell r="I46">
            <v>23838.18</v>
          </cell>
        </row>
        <row r="47">
          <cell r="A47">
            <v>0</v>
          </cell>
          <cell r="B47">
            <v>0</v>
          </cell>
          <cell r="C47" t="str">
            <v>Soc.draudimo išlaidos  31.00%(2948.86+386.64+188.53+281.92)</v>
          </cell>
          <cell r="F47">
            <v>1179.8399999999999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0</v>
          </cell>
          <cell r="B48">
            <v>0</v>
          </cell>
          <cell r="C48" t="str">
            <v>Statinio statybos išlaidos</v>
          </cell>
          <cell r="D48">
            <v>0</v>
          </cell>
          <cell r="E48">
            <v>0</v>
          </cell>
          <cell r="F48">
            <v>4985.79</v>
          </cell>
          <cell r="G48">
            <v>16880.04</v>
          </cell>
          <cell r="H48">
            <v>3152.19</v>
          </cell>
          <cell r="I48">
            <v>25018.02</v>
          </cell>
        </row>
        <row r="49">
          <cell r="A49">
            <v>0</v>
          </cell>
          <cell r="B49">
            <v>0</v>
          </cell>
          <cell r="C49" t="str">
            <v>Statybvietės išlaidos   9.00%</v>
          </cell>
          <cell r="D49">
            <v>0</v>
          </cell>
          <cell r="E49">
            <v>0</v>
          </cell>
          <cell r="F49">
            <v>448.72</v>
          </cell>
          <cell r="G49">
            <v>1519.2</v>
          </cell>
          <cell r="H49">
            <v>283.7</v>
          </cell>
          <cell r="I49">
            <v>2251.62</v>
          </cell>
        </row>
        <row r="50">
          <cell r="A50">
            <v>0</v>
          </cell>
          <cell r="B50">
            <v>0</v>
          </cell>
          <cell r="C50" t="str">
            <v>Iš viso tiesioginės išlaidos</v>
          </cell>
          <cell r="D50">
            <v>0</v>
          </cell>
          <cell r="E50">
            <v>0</v>
          </cell>
          <cell r="F50">
            <v>5434.51</v>
          </cell>
          <cell r="G50">
            <v>18399.240000000002</v>
          </cell>
          <cell r="H50">
            <v>3435.89</v>
          </cell>
          <cell r="I50">
            <v>27269.64</v>
          </cell>
        </row>
        <row r="51">
          <cell r="A51">
            <v>0</v>
          </cell>
          <cell r="B51">
            <v>0</v>
          </cell>
          <cell r="C51" t="str">
            <v>Pridėtinės išlaidos  30.00%(2948.86+386.64+188.53+281.92)</v>
          </cell>
          <cell r="H51">
            <v>0</v>
          </cell>
          <cell r="I51">
            <v>1141.79</v>
          </cell>
        </row>
        <row r="52">
          <cell r="A52">
            <v>0</v>
          </cell>
          <cell r="B52">
            <v>0</v>
          </cell>
          <cell r="C52" t="str">
            <v>Pelnas   5.00%(27269.64+1141.79)</v>
          </cell>
          <cell r="G52">
            <v>0</v>
          </cell>
          <cell r="H52">
            <v>0</v>
          </cell>
          <cell r="I52">
            <v>1420.57</v>
          </cell>
        </row>
        <row r="53">
          <cell r="A53">
            <v>0</v>
          </cell>
          <cell r="B53">
            <v>0</v>
          </cell>
          <cell r="C53" t="str">
            <v>Iš viso netiesioginės išlaidos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2562.36</v>
          </cell>
        </row>
        <row r="54">
          <cell r="A54">
            <v>0</v>
          </cell>
          <cell r="B54">
            <v>0</v>
          </cell>
          <cell r="C54" t="str">
            <v>Bendra vertė be PVM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29832</v>
          </cell>
        </row>
        <row r="55">
          <cell r="A55">
            <v>0</v>
          </cell>
          <cell r="B55">
            <v>0</v>
          </cell>
          <cell r="C55" t="str">
            <v>Pridėtinės vertės mokestis  21.00%</v>
          </cell>
          <cell r="F55">
            <v>0</v>
          </cell>
          <cell r="G55">
            <v>0</v>
          </cell>
          <cell r="H55">
            <v>0</v>
          </cell>
          <cell r="I55">
            <v>6264.72</v>
          </cell>
        </row>
        <row r="56">
          <cell r="A56">
            <v>0</v>
          </cell>
          <cell r="B56">
            <v>0</v>
          </cell>
          <cell r="C56" t="str">
            <v>Bendra vertė su PVM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36096.720000000001</v>
          </cell>
        </row>
        <row r="59">
          <cell r="C59" t="str">
            <v>Užsakovas:</v>
          </cell>
          <cell r="G59" t="str">
            <v>Rangovas: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8971A-5788-4AE8-B175-84C055A764C3}">
  <dimension ref="A2:AA52"/>
  <sheetViews>
    <sheetView tabSelected="1" view="pageLayout" zoomScaleNormal="90" workbookViewId="0">
      <selection activeCell="B26" sqref="B26:O26"/>
    </sheetView>
  </sheetViews>
  <sheetFormatPr defaultColWidth="8.7265625" defaultRowHeight="13" x14ac:dyDescent="0.3"/>
  <cols>
    <col min="1" max="1" width="4.81640625" style="1" customWidth="1"/>
    <col min="2" max="26" width="3.54296875" style="1" customWidth="1"/>
    <col min="27" max="27" width="4.08984375" style="1" customWidth="1"/>
    <col min="28" max="47" width="3.54296875" style="1" customWidth="1"/>
    <col min="48" max="16384" width="8.7265625" style="1"/>
  </cols>
  <sheetData>
    <row r="2" spans="1:27" ht="15" x14ac:dyDescent="0.3">
      <c r="A2" s="9" t="s">
        <v>19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7" ht="13" customHeight="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1"/>
      <c r="M3" s="11"/>
      <c r="N3" s="11"/>
      <c r="O3" s="11"/>
      <c r="P3" s="11"/>
      <c r="Q3" s="11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spans="1:27" x14ac:dyDescent="0.3">
      <c r="A4" s="13" t="s">
        <v>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</row>
    <row r="5" spans="1:27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30" customHeight="1" x14ac:dyDescent="0.3">
      <c r="A7" s="14" t="s">
        <v>1</v>
      </c>
      <c r="B7" s="14"/>
      <c r="C7" s="14"/>
      <c r="D7" s="15" t="s">
        <v>10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1:27" x14ac:dyDescent="0.3">
      <c r="A8" s="18" t="s">
        <v>15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</row>
    <row r="9" spans="1:27" x14ac:dyDescent="0.3">
      <c r="A9" s="14" t="s">
        <v>0</v>
      </c>
      <c r="B9" s="14"/>
      <c r="C9" s="14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</row>
    <row r="10" spans="1:27" x14ac:dyDescent="0.3">
      <c r="A10" s="18" t="s">
        <v>15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</row>
    <row r="11" spans="1:27" x14ac:dyDescent="0.3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 spans="1:27" x14ac:dyDescent="0.3">
      <c r="A12" s="18" t="s">
        <v>14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</row>
    <row r="13" spans="1:27" x14ac:dyDescent="0.3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spans="1:27" x14ac:dyDescent="0.3">
      <c r="A14" s="18" t="s">
        <v>9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</row>
    <row r="15" spans="1:27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12.65" customHeight="1" x14ac:dyDescent="0.3">
      <c r="A16" s="20" t="s">
        <v>3</v>
      </c>
      <c r="B16" s="21" t="s">
        <v>2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0" t="s">
        <v>16</v>
      </c>
      <c r="Q16" s="20"/>
      <c r="R16" s="20"/>
      <c r="S16" s="20" t="s">
        <v>17</v>
      </c>
      <c r="T16" s="20"/>
      <c r="U16" s="20"/>
      <c r="V16" s="20" t="s">
        <v>18</v>
      </c>
      <c r="W16" s="20"/>
      <c r="X16" s="20"/>
      <c r="Y16" s="21" t="s">
        <v>13</v>
      </c>
      <c r="Z16" s="21"/>
      <c r="AA16" s="21"/>
    </row>
    <row r="17" spans="1:27" ht="13" customHeight="1" x14ac:dyDescent="0.3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0"/>
      <c r="Q17" s="20"/>
      <c r="R17" s="20"/>
      <c r="S17" s="20"/>
      <c r="T17" s="20"/>
      <c r="U17" s="20"/>
      <c r="V17" s="20"/>
      <c r="W17" s="20"/>
      <c r="X17" s="20"/>
      <c r="Y17" s="21"/>
      <c r="Z17" s="21"/>
      <c r="AA17" s="21"/>
    </row>
    <row r="18" spans="1:27" ht="24" customHeight="1" x14ac:dyDescent="0.3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0"/>
      <c r="Q18" s="20"/>
      <c r="R18" s="20"/>
      <c r="S18" s="20"/>
      <c r="T18" s="20"/>
      <c r="U18" s="20"/>
      <c r="V18" s="20"/>
      <c r="W18" s="20"/>
      <c r="X18" s="20"/>
      <c r="Y18" s="21"/>
      <c r="Z18" s="21"/>
      <c r="AA18" s="21"/>
    </row>
    <row r="19" spans="1:27" x14ac:dyDescent="0.3">
      <c r="A19" s="2">
        <v>1</v>
      </c>
      <c r="B19" s="17">
        <v>2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>
        <v>3</v>
      </c>
      <c r="Q19" s="17"/>
      <c r="R19" s="17"/>
      <c r="S19" s="17">
        <v>4</v>
      </c>
      <c r="T19" s="17"/>
      <c r="U19" s="17"/>
      <c r="V19" s="17">
        <v>5</v>
      </c>
      <c r="W19" s="17"/>
      <c r="X19" s="17"/>
      <c r="Y19" s="17">
        <v>6</v>
      </c>
      <c r="Z19" s="17"/>
      <c r="AA19" s="17"/>
    </row>
    <row r="20" spans="1:27" ht="14.5" customHeight="1" x14ac:dyDescent="0.3">
      <c r="A20" s="4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2"/>
      <c r="Q20" s="22"/>
      <c r="R20" s="22"/>
      <c r="S20" s="22"/>
      <c r="T20" s="22"/>
      <c r="U20" s="22"/>
      <c r="V20" s="22"/>
      <c r="W20" s="22"/>
      <c r="X20" s="22"/>
      <c r="Y20" s="24"/>
      <c r="Z20" s="24"/>
      <c r="AA20" s="24"/>
    </row>
    <row r="21" spans="1:27" ht="14.5" customHeight="1" x14ac:dyDescent="0.3">
      <c r="A21" s="4">
        <v>2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4.5" customHeight="1" x14ac:dyDescent="0.3">
      <c r="A22" s="4">
        <v>3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ht="14.5" customHeight="1" x14ac:dyDescent="0.3">
      <c r="A23" s="4">
        <v>4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ht="14.5" customHeight="1" x14ac:dyDescent="0.3">
      <c r="A24" s="4">
        <v>5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14.5" customHeight="1" x14ac:dyDescent="0.3">
      <c r="A25" s="4">
        <v>6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x14ac:dyDescent="0.3">
      <c r="A26" s="4">
        <f>1+A25</f>
        <v>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x14ac:dyDescent="0.3">
      <c r="A27" s="4">
        <f t="shared" ref="A27:A34" si="0">1+A26</f>
        <v>8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x14ac:dyDescent="0.3">
      <c r="A28" s="4">
        <f t="shared" si="0"/>
        <v>9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x14ac:dyDescent="0.3">
      <c r="A29" s="4">
        <f t="shared" si="0"/>
        <v>10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x14ac:dyDescent="0.3">
      <c r="A30" s="4">
        <f t="shared" si="0"/>
        <v>11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x14ac:dyDescent="0.3">
      <c r="A31" s="4">
        <f t="shared" si="0"/>
        <v>12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13.15" customHeight="1" x14ac:dyDescent="0.3">
      <c r="A32" s="4">
        <f t="shared" si="0"/>
        <v>13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x14ac:dyDescent="0.3">
      <c r="A33" s="4">
        <f t="shared" si="0"/>
        <v>14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14.5" customHeight="1" x14ac:dyDescent="0.3">
      <c r="A34" s="4">
        <f t="shared" si="0"/>
        <v>15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14.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22" t="s">
        <v>4</v>
      </c>
      <c r="T35" s="22"/>
      <c r="U35" s="22"/>
      <c r="V35" s="22"/>
      <c r="W35" s="22"/>
      <c r="X35" s="22"/>
      <c r="Y35" s="31"/>
      <c r="Z35" s="31"/>
      <c r="AA35" s="31"/>
    </row>
    <row r="36" spans="1:27" ht="14.5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22" t="s">
        <v>5</v>
      </c>
      <c r="T36" s="22"/>
      <c r="U36" s="22"/>
      <c r="V36" s="22"/>
      <c r="W36" s="22"/>
      <c r="X36" s="22"/>
      <c r="Y36" s="22"/>
      <c r="Z36" s="22"/>
      <c r="AA36" s="22"/>
    </row>
    <row r="37" spans="1:27" ht="14.5" customHeight="1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21" t="s">
        <v>6</v>
      </c>
      <c r="T37" s="21"/>
      <c r="U37" s="21"/>
      <c r="V37" s="21"/>
      <c r="W37" s="21"/>
      <c r="X37" s="21"/>
      <c r="Y37" s="32"/>
      <c r="Z37" s="32"/>
      <c r="AA37" s="32"/>
    </row>
    <row r="38" spans="1:27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x14ac:dyDescent="0.3">
      <c r="A39" s="30" t="s">
        <v>8</v>
      </c>
      <c r="B39" s="30"/>
      <c r="C39" s="30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1:27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x14ac:dyDescent="0.3">
      <c r="A41" s="30" t="s">
        <v>1</v>
      </c>
      <c r="B41" s="30"/>
      <c r="C41" s="30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30" t="s">
        <v>0</v>
      </c>
      <c r="Q41" s="30"/>
      <c r="R41" s="30"/>
      <c r="S41" s="5"/>
      <c r="T41" s="5"/>
      <c r="U41" s="5"/>
      <c r="V41" s="5"/>
      <c r="W41" s="5"/>
      <c r="X41" s="5"/>
      <c r="Y41" s="5"/>
      <c r="Z41" s="5"/>
      <c r="AA41" s="5"/>
    </row>
    <row r="42" spans="1:27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x14ac:dyDescent="0.3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5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x14ac:dyDescent="0.3">
      <c r="A44" s="28" t="s">
        <v>20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5"/>
      <c r="P44" s="29" t="s">
        <v>21</v>
      </c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</row>
    <row r="45" spans="1:27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x14ac:dyDescent="0.3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8" customHeight="1" x14ac:dyDescent="0.3">
      <c r="A47" s="28" t="s">
        <v>12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x14ac:dyDescent="0.3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22.5" customHeight="1" x14ac:dyDescent="0.3">
      <c r="A50" s="27" t="s">
        <v>11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</sheetData>
  <mergeCells count="119">
    <mergeCell ref="B33:O33"/>
    <mergeCell ref="P33:R33"/>
    <mergeCell ref="S33:U33"/>
    <mergeCell ref="V33:X33"/>
    <mergeCell ref="Y33:AA33"/>
    <mergeCell ref="B31:O31"/>
    <mergeCell ref="P31:R31"/>
    <mergeCell ref="S31:U31"/>
    <mergeCell ref="V31:X31"/>
    <mergeCell ref="Y31:AA31"/>
    <mergeCell ref="B32:O32"/>
    <mergeCell ref="P32:R32"/>
    <mergeCell ref="S32:U32"/>
    <mergeCell ref="V32:X32"/>
    <mergeCell ref="Y32:AA32"/>
    <mergeCell ref="B29:O29"/>
    <mergeCell ref="P29:R29"/>
    <mergeCell ref="S29:U29"/>
    <mergeCell ref="V29:X29"/>
    <mergeCell ref="Y29:AA29"/>
    <mergeCell ref="B30:O30"/>
    <mergeCell ref="P30:R30"/>
    <mergeCell ref="S30:U30"/>
    <mergeCell ref="V30:X30"/>
    <mergeCell ref="Y30:AA30"/>
    <mergeCell ref="A49:N49"/>
    <mergeCell ref="A50:N50"/>
    <mergeCell ref="A46:N46"/>
    <mergeCell ref="A47:N47"/>
    <mergeCell ref="P34:R34"/>
    <mergeCell ref="S34:U34"/>
    <mergeCell ref="V34:X34"/>
    <mergeCell ref="Y34:AA34"/>
    <mergeCell ref="B34:O34"/>
    <mergeCell ref="A44:N44"/>
    <mergeCell ref="P44:AA44"/>
    <mergeCell ref="A39:C39"/>
    <mergeCell ref="D39:AA39"/>
    <mergeCell ref="A41:C41"/>
    <mergeCell ref="P41:R41"/>
    <mergeCell ref="A43:N43"/>
    <mergeCell ref="P43:AA43"/>
    <mergeCell ref="S35:X35"/>
    <mergeCell ref="Y35:AA35"/>
    <mergeCell ref="S36:X36"/>
    <mergeCell ref="Y36:AA36"/>
    <mergeCell ref="S37:X37"/>
    <mergeCell ref="Y37:AA37"/>
    <mergeCell ref="B28:O28"/>
    <mergeCell ref="P28:R28"/>
    <mergeCell ref="V23:X23"/>
    <mergeCell ref="Y23:AA23"/>
    <mergeCell ref="B27:O27"/>
    <mergeCell ref="P27:R27"/>
    <mergeCell ref="S27:U27"/>
    <mergeCell ref="V27:X27"/>
    <mergeCell ref="Y27:AA27"/>
    <mergeCell ref="S28:U28"/>
    <mergeCell ref="V28:X28"/>
    <mergeCell ref="Y28:AA28"/>
    <mergeCell ref="P26:R26"/>
    <mergeCell ref="S26:U26"/>
    <mergeCell ref="V26:X26"/>
    <mergeCell ref="Y26:AA26"/>
    <mergeCell ref="B26:O26"/>
    <mergeCell ref="P25:R25"/>
    <mergeCell ref="S25:U25"/>
    <mergeCell ref="V25:X25"/>
    <mergeCell ref="Y25:AA25"/>
    <mergeCell ref="B25:O25"/>
    <mergeCell ref="P24:R24"/>
    <mergeCell ref="S24:U24"/>
    <mergeCell ref="V24:X24"/>
    <mergeCell ref="Y24:AA24"/>
    <mergeCell ref="B24:O24"/>
    <mergeCell ref="B23:O23"/>
    <mergeCell ref="P23:R23"/>
    <mergeCell ref="S23:U23"/>
    <mergeCell ref="P22:R22"/>
    <mergeCell ref="S22:U22"/>
    <mergeCell ref="V22:X22"/>
    <mergeCell ref="Y22:AA22"/>
    <mergeCell ref="B22:O22"/>
    <mergeCell ref="P21:R21"/>
    <mergeCell ref="S21:U21"/>
    <mergeCell ref="V21:X21"/>
    <mergeCell ref="Y21:AA21"/>
    <mergeCell ref="B21:O21"/>
    <mergeCell ref="P20:R20"/>
    <mergeCell ref="S20:U20"/>
    <mergeCell ref="V20:X20"/>
    <mergeCell ref="Y20:AA20"/>
    <mergeCell ref="B20:O20"/>
    <mergeCell ref="P19:R19"/>
    <mergeCell ref="S19:U19"/>
    <mergeCell ref="V19:X19"/>
    <mergeCell ref="Y19:AA19"/>
    <mergeCell ref="B19:O19"/>
    <mergeCell ref="A14:AA14"/>
    <mergeCell ref="A16:A18"/>
    <mergeCell ref="P16:R18"/>
    <mergeCell ref="A8:AA8"/>
    <mergeCell ref="A10:AA10"/>
    <mergeCell ref="A11:AA11"/>
    <mergeCell ref="A12:AA12"/>
    <mergeCell ref="A13:AA13"/>
    <mergeCell ref="Y16:AA18"/>
    <mergeCell ref="V16:X18"/>
    <mergeCell ref="S16:U18"/>
    <mergeCell ref="B16:O18"/>
    <mergeCell ref="A2:AA2"/>
    <mergeCell ref="A3:K3"/>
    <mergeCell ref="L3:Q3"/>
    <mergeCell ref="R3:AA3"/>
    <mergeCell ref="A4:AA4"/>
    <mergeCell ref="A7:C7"/>
    <mergeCell ref="D7:AA7"/>
    <mergeCell ref="A9:C9"/>
    <mergeCell ref="D9:AA9"/>
  </mergeCells>
  <pageMargins left="0.4" right="0.17" top="0.51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48C42F3660D4BA2A9B6ADE566F742" ma:contentTypeVersion="6" ma:contentTypeDescription="Create a new document." ma:contentTypeScope="" ma:versionID="f3c386e2f819b01ad43f333a8c4e8023">
  <xsd:schema xmlns:xsd="http://www.w3.org/2001/XMLSchema" xmlns:xs="http://www.w3.org/2001/XMLSchema" xmlns:p="http://schemas.microsoft.com/office/2006/metadata/properties" xmlns:ns2="ae584d97-971f-4a2a-a6c4-93f334d67b63" xmlns:ns3="2a268eb0-f7e3-4e97-9a88-eb6273e8d17d" targetNamespace="http://schemas.microsoft.com/office/2006/metadata/properties" ma:root="true" ma:fieldsID="baa0e5515464ea4df20b6ee39f33baac" ns2:_="" ns3:_="">
    <xsd:import namespace="ae584d97-971f-4a2a-a6c4-93f334d67b63"/>
    <xsd:import namespace="2a268eb0-f7e3-4e97-9a88-eb6273e8d1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84d97-971f-4a2a-a6c4-93f334d67b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68eb0-f7e3-4e97-9a88-eb6273e8d17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A9B352-1122-42F9-9303-125FDFA6F605}"/>
</file>

<file path=customXml/itemProps2.xml><?xml version="1.0" encoding="utf-8"?>
<ds:datastoreItem xmlns:ds="http://schemas.openxmlformats.org/officeDocument/2006/customXml" ds:itemID="{A91A44E4-E5AE-4DA4-B3B9-2E238E8BA2DC}"/>
</file>

<file path=customXml/itemProps3.xml><?xml version="1.0" encoding="utf-8"?>
<ds:datastoreItem xmlns:ds="http://schemas.openxmlformats.org/officeDocument/2006/customXml" ds:itemID="{1FF76FF2-565D-4E4C-AEF3-1758F6EBBB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Lok. sąm.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2023-02-03T10:54:04Z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0x010100A7E48C42F3660D4BA2A9B6ADE566F742</vt:lpwstr>
  </property>
</Properties>
</file>