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simona.kiudyte\Desktop\Pirkimai 2021 M\Prekės\Tarptautiniai\PK21-92. Elektroninės įeigos kontrolės\"/>
    </mc:Choice>
  </mc:AlternateContent>
  <xr:revisionPtr revIDLastSave="0" documentId="13_ncr:1_{DC462874-8C35-43EC-9EA5-A892004B1A4D}" xr6:coauthVersionLast="45" xr6:coauthVersionMax="45" xr10:uidLastSave="{00000000-0000-0000-0000-000000000000}"/>
  <bookViews>
    <workbookView xWindow="-108" yWindow="-108" windowWidth="23256" windowHeight="12576" xr2:uid="{00000000-000D-0000-FFFF-FFFF00000000}"/>
  </bookViews>
  <sheets>
    <sheet name="Tuputiškės Pavil. 50 VS" sheetId="1" r:id="rId1"/>
    <sheet name="M.K.Čiurlionio g. 116 VS " sheetId="2" r:id="rId2"/>
    <sheet name="Gilužio g. 17, Vilnius" sheetId="23" r:id="rId3"/>
    <sheet name="Rytų g. 36, Vilnius VS" sheetId="4" r:id="rId4"/>
    <sheet name="Kirtimų g. 6a, Vilnius VS" sheetId="6" r:id="rId5"/>
    <sheet name="Eišiškių pl.42, Vilnius VS" sheetId="7" r:id="rId6"/>
    <sheet name="Kovo 11 osios  34A, Vilnius VS" sheetId="8" r:id="rId7"/>
    <sheet name="Tiškevičiaus g. 4C, VS" sheetId="9" r:id="rId8"/>
    <sheet name="Vilniaus g. 2B, Grigiškės VS" sheetId="10" r:id="rId9"/>
    <sheet name="Vaikų g. 15A, Salininkai VS" sheetId="11" r:id="rId10"/>
    <sheet name="Juodupio g. 5, Vilnius VS" sheetId="12" r:id="rId11"/>
    <sheet name="Gaukštonių k., Nemenčinė NVĮ " sheetId="14" r:id="rId12"/>
    <sheet name="Aklės k., Eišiškės, NVĮ " sheetId="17" r:id="rId13"/>
    <sheet name="Statkuškės k., Švenčionėliai_NV" sheetId="20" r:id="rId14"/>
    <sheet name="Antavilių g. 29, Vilnius VS" sheetId="16" r:id="rId15"/>
    <sheet name="Lazdinėlių g. 23, Vilnius" sheetId="18" r:id="rId16"/>
    <sheet name="G.Baravyko 3 , Vilnius NS" sheetId="19" r:id="rId17"/>
    <sheet name="Bendra kaina sudėjus visus obje" sheetId="24"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20" i="16" l="1"/>
  <c r="F13" i="2"/>
  <c r="F13" i="23"/>
  <c r="F13" i="4"/>
  <c r="F13" i="6"/>
  <c r="F13" i="7"/>
  <c r="F13" i="8"/>
  <c r="F13" i="9"/>
  <c r="F13" i="10"/>
  <c r="F13" i="11"/>
  <c r="G13" i="12"/>
  <c r="F13" i="14"/>
  <c r="F13" i="17"/>
  <c r="F13" i="20"/>
  <c r="F13" i="19"/>
  <c r="F13" i="18"/>
  <c r="F13" i="16"/>
  <c r="E11" i="24" l="1"/>
  <c r="F3" i="2" l="1"/>
  <c r="F4" i="2"/>
  <c r="F5" i="2"/>
  <c r="F6" i="2"/>
  <c r="F7" i="2"/>
  <c r="F8" i="2"/>
  <c r="F9" i="2"/>
  <c r="F10" i="2"/>
  <c r="F11" i="2"/>
  <c r="F12" i="2"/>
  <c r="F14" i="2"/>
  <c r="F15" i="2"/>
  <c r="F16" i="2"/>
  <c r="F17" i="2"/>
  <c r="F18" i="2"/>
  <c r="F3" i="23"/>
  <c r="F4" i="23"/>
  <c r="F5" i="23"/>
  <c r="F6" i="23"/>
  <c r="F7" i="23"/>
  <c r="F8" i="23"/>
  <c r="F9" i="23"/>
  <c r="F10" i="23"/>
  <c r="F11" i="23"/>
  <c r="F12" i="23"/>
  <c r="F14" i="23"/>
  <c r="F15" i="23"/>
  <c r="F16" i="23"/>
  <c r="F17" i="23"/>
  <c r="F18" i="23"/>
  <c r="F3" i="4"/>
  <c r="F4" i="4"/>
  <c r="F5" i="4"/>
  <c r="F6" i="4"/>
  <c r="F7" i="4"/>
  <c r="F8" i="4"/>
  <c r="F9" i="4"/>
  <c r="F10" i="4"/>
  <c r="F11" i="4"/>
  <c r="F12" i="4"/>
  <c r="F14" i="4"/>
  <c r="F15" i="4"/>
  <c r="F16" i="4"/>
  <c r="F17" i="4"/>
  <c r="F18" i="4"/>
  <c r="F3" i="8"/>
  <c r="F4" i="8"/>
  <c r="F5" i="8"/>
  <c r="F6" i="8"/>
  <c r="F7" i="8"/>
  <c r="F8" i="8"/>
  <c r="F9" i="8"/>
  <c r="F10" i="8"/>
  <c r="F11" i="8"/>
  <c r="F12" i="8"/>
  <c r="F14" i="8"/>
  <c r="F15" i="8"/>
  <c r="F16" i="8"/>
  <c r="F17" i="8"/>
  <c r="F18" i="8"/>
  <c r="F3" i="9"/>
  <c r="F4" i="9"/>
  <c r="F5" i="9"/>
  <c r="F6" i="9"/>
  <c r="F7" i="9"/>
  <c r="F8" i="9"/>
  <c r="F9" i="9"/>
  <c r="F10" i="9"/>
  <c r="F11" i="9"/>
  <c r="F12" i="9"/>
  <c r="F14" i="9"/>
  <c r="F15" i="9"/>
  <c r="F16" i="9"/>
  <c r="F17" i="9"/>
  <c r="F18" i="9"/>
  <c r="F3" i="10"/>
  <c r="F4" i="10"/>
  <c r="F5" i="10"/>
  <c r="F6" i="10"/>
  <c r="F7" i="10"/>
  <c r="F8" i="10"/>
  <c r="F9" i="10"/>
  <c r="F10" i="10"/>
  <c r="F11" i="10"/>
  <c r="F12" i="10"/>
  <c r="F14" i="10"/>
  <c r="F15" i="10"/>
  <c r="F16" i="10"/>
  <c r="F17" i="10"/>
  <c r="F18" i="10"/>
  <c r="F3" i="20"/>
  <c r="F4" i="20"/>
  <c r="F5" i="20"/>
  <c r="F6" i="20"/>
  <c r="F7" i="20"/>
  <c r="F8" i="20"/>
  <c r="F9" i="20"/>
  <c r="F10" i="20"/>
  <c r="F11" i="20"/>
  <c r="F12" i="20"/>
  <c r="F14" i="20"/>
  <c r="F15" i="20"/>
  <c r="F16" i="20"/>
  <c r="F17" i="20"/>
  <c r="F18" i="20"/>
  <c r="F3" i="16"/>
  <c r="F4" i="16"/>
  <c r="F5" i="16"/>
  <c r="F6" i="16"/>
  <c r="F7" i="16"/>
  <c r="F8" i="16"/>
  <c r="F9" i="16"/>
  <c r="F10" i="16"/>
  <c r="F11" i="16"/>
  <c r="F12" i="16"/>
  <c r="F14" i="16"/>
  <c r="F15" i="16"/>
  <c r="F16" i="16"/>
  <c r="F17" i="16"/>
  <c r="F18" i="16"/>
  <c r="F3" i="19"/>
  <c r="F4" i="19"/>
  <c r="F5" i="19"/>
  <c r="F6" i="19"/>
  <c r="F7" i="19"/>
  <c r="F8" i="19"/>
  <c r="F9" i="19"/>
  <c r="F10" i="19"/>
  <c r="F11" i="19"/>
  <c r="F12" i="19"/>
  <c r="F14" i="19"/>
  <c r="F15" i="19"/>
  <c r="F16" i="19"/>
  <c r="F17" i="19"/>
  <c r="F18" i="19"/>
  <c r="F3" i="18"/>
  <c r="F4" i="18"/>
  <c r="F5" i="18"/>
  <c r="F6" i="18"/>
  <c r="F7" i="18"/>
  <c r="F8" i="18"/>
  <c r="F9" i="18"/>
  <c r="F10" i="18"/>
  <c r="F11" i="18"/>
  <c r="F12" i="18"/>
  <c r="F14" i="18"/>
  <c r="F15" i="18"/>
  <c r="F16" i="18"/>
  <c r="F17" i="18"/>
  <c r="F18" i="18"/>
  <c r="G3" i="12"/>
  <c r="G4" i="12"/>
  <c r="G5" i="12"/>
  <c r="G6" i="12"/>
  <c r="G7" i="12"/>
  <c r="G8" i="12"/>
  <c r="G9" i="12"/>
  <c r="G10" i="12"/>
  <c r="G11" i="12"/>
  <c r="G12" i="12"/>
  <c r="G14" i="12"/>
  <c r="G15" i="12"/>
  <c r="G16" i="12"/>
  <c r="G17" i="12"/>
  <c r="G18" i="12"/>
  <c r="F3" i="6"/>
  <c r="F4" i="6"/>
  <c r="F5" i="6"/>
  <c r="F6" i="6"/>
  <c r="F7" i="6"/>
  <c r="F8" i="6"/>
  <c r="F9" i="6"/>
  <c r="F10" i="6"/>
  <c r="F11" i="6"/>
  <c r="F12" i="6"/>
  <c r="F14" i="6"/>
  <c r="F15" i="6"/>
  <c r="F16" i="6"/>
  <c r="F17" i="6"/>
  <c r="F18" i="6"/>
  <c r="F3" i="7"/>
  <c r="F4" i="7"/>
  <c r="F5" i="7"/>
  <c r="F6" i="7"/>
  <c r="F7" i="7"/>
  <c r="F8" i="7"/>
  <c r="F9" i="7"/>
  <c r="F10" i="7"/>
  <c r="F11" i="7"/>
  <c r="F12" i="7"/>
  <c r="F14" i="7"/>
  <c r="F15" i="7"/>
  <c r="F16" i="7"/>
  <c r="F17" i="7"/>
  <c r="F18" i="7"/>
  <c r="F3" i="11"/>
  <c r="F4" i="11"/>
  <c r="F5" i="11"/>
  <c r="F6" i="11"/>
  <c r="F7" i="11"/>
  <c r="F8" i="11"/>
  <c r="F9" i="11"/>
  <c r="F10" i="11"/>
  <c r="F11" i="11"/>
  <c r="F12" i="11"/>
  <c r="F14" i="11"/>
  <c r="F15" i="11"/>
  <c r="F16" i="11"/>
  <c r="F17" i="11"/>
  <c r="F18" i="11"/>
  <c r="F3" i="14"/>
  <c r="F4" i="14"/>
  <c r="F5" i="14"/>
  <c r="F6" i="14"/>
  <c r="F7" i="14"/>
  <c r="F8" i="14"/>
  <c r="F9" i="14"/>
  <c r="F10" i="14"/>
  <c r="F11" i="14"/>
  <c r="F12" i="14"/>
  <c r="F14" i="14"/>
  <c r="F15" i="14"/>
  <c r="F16" i="14"/>
  <c r="F17" i="14"/>
  <c r="F18" i="14"/>
  <c r="F3" i="17"/>
  <c r="F4" i="17"/>
  <c r="F5" i="17"/>
  <c r="F6" i="17"/>
  <c r="F7" i="17"/>
  <c r="F8" i="17"/>
  <c r="F9" i="17"/>
  <c r="F10" i="17"/>
  <c r="F11" i="17"/>
  <c r="F12" i="17"/>
  <c r="F14" i="17"/>
  <c r="F15" i="17"/>
  <c r="F16" i="17"/>
  <c r="F17" i="17"/>
  <c r="F18" i="17"/>
  <c r="F19" i="19" l="1"/>
  <c r="F2" i="19"/>
  <c r="F2" i="18"/>
  <c r="F2" i="16"/>
  <c r="F2" i="20"/>
  <c r="F19" i="17"/>
  <c r="F29" i="17" s="1"/>
  <c r="F2" i="17"/>
  <c r="F2" i="14"/>
  <c r="G2" i="12"/>
  <c r="F19" i="11"/>
  <c r="F29" i="11" s="1"/>
  <c r="F2" i="11"/>
  <c r="F2" i="10"/>
  <c r="F2" i="9"/>
  <c r="F2" i="8"/>
  <c r="F19" i="8" s="1"/>
  <c r="F29" i="8" s="1"/>
  <c r="F2" i="7"/>
  <c r="F2" i="6"/>
  <c r="F19" i="6" s="1"/>
  <c r="F29" i="6" s="1"/>
  <c r="F20" i="6" s="1"/>
  <c r="F21" i="6" s="1"/>
  <c r="F2" i="4"/>
  <c r="F19" i="23"/>
  <c r="F29" i="23" s="1"/>
  <c r="F2" i="23"/>
  <c r="F2" i="2"/>
  <c r="F2" i="1"/>
  <c r="F19" i="1" s="1"/>
  <c r="F25" i="19"/>
  <c r="F26" i="19" s="1"/>
  <c r="F25" i="18"/>
  <c r="F26" i="18" s="1"/>
  <c r="F25" i="16"/>
  <c r="F26" i="16" s="1"/>
  <c r="F26" i="20"/>
  <c r="F25" i="20"/>
  <c r="F25" i="17"/>
  <c r="F26" i="17" s="1"/>
  <c r="F26" i="14"/>
  <c r="F25" i="14"/>
  <c r="G26" i="12"/>
  <c r="G25" i="12"/>
  <c r="F25" i="11"/>
  <c r="F26" i="11" s="1"/>
  <c r="F25" i="10"/>
  <c r="F26" i="10" s="1"/>
  <c r="F25" i="9"/>
  <c r="F26" i="9" s="1"/>
  <c r="F25" i="8"/>
  <c r="F26" i="8" s="1"/>
  <c r="F25" i="7"/>
  <c r="F26" i="7" s="1"/>
  <c r="F25" i="6"/>
  <c r="F26" i="6" s="1"/>
  <c r="F25" i="4"/>
  <c r="F26" i="4" s="1"/>
  <c r="F25" i="23"/>
  <c r="F26" i="23" s="1"/>
  <c r="F25" i="2"/>
  <c r="F26" i="2" s="1"/>
  <c r="F25" i="1"/>
  <c r="F26" i="1" s="1"/>
  <c r="F19" i="18"/>
  <c r="F29" i="18" s="1"/>
  <c r="F20" i="18" s="1"/>
  <c r="F21" i="18" s="1"/>
  <c r="F19" i="20"/>
  <c r="F29" i="20" s="1"/>
  <c r="F19" i="14"/>
  <c r="F29" i="14" s="1"/>
  <c r="G19" i="12"/>
  <c r="F19" i="10"/>
  <c r="F29" i="10" s="1"/>
  <c r="F19" i="9"/>
  <c r="F29" i="9" s="1"/>
  <c r="F19" i="7"/>
  <c r="F29" i="7" s="1"/>
  <c r="F20" i="7" s="1"/>
  <c r="F21" i="7" s="1"/>
  <c r="F19" i="4"/>
  <c r="F29" i="4" s="1"/>
  <c r="G20" i="12"/>
  <c r="F29" i="19" l="1"/>
  <c r="F30" i="19" s="1"/>
  <c r="F31" i="19" s="1"/>
  <c r="F19" i="16"/>
  <c r="F29" i="16" s="1"/>
  <c r="F19" i="2"/>
  <c r="F29" i="2" s="1"/>
  <c r="G29" i="12"/>
  <c r="G30" i="12" s="1"/>
  <c r="G31" i="12" s="1"/>
  <c r="G21" i="12"/>
  <c r="F29" i="1"/>
  <c r="F20" i="1" s="1"/>
  <c r="F21" i="1" s="1"/>
  <c r="E12" i="24"/>
  <c r="E13" i="24" s="1"/>
  <c r="F20" i="19"/>
  <c r="F21" i="19" s="1"/>
  <c r="F30" i="18"/>
  <c r="F31" i="18" s="1"/>
  <c r="F30" i="20"/>
  <c r="F31" i="20" s="1"/>
  <c r="F20" i="20"/>
  <c r="F21" i="20" s="1"/>
  <c r="F30" i="17"/>
  <c r="F31" i="17" s="1"/>
  <c r="F20" i="17"/>
  <c r="F21" i="17" s="1"/>
  <c r="F20" i="14"/>
  <c r="F21" i="14" s="1"/>
  <c r="F30" i="14"/>
  <c r="F31" i="14" s="1"/>
  <c r="F20" i="11"/>
  <c r="F21" i="11" s="1"/>
  <c r="F30" i="11"/>
  <c r="F31" i="11" s="1"/>
  <c r="F30" i="10"/>
  <c r="F31" i="10" s="1"/>
  <c r="F20" i="10"/>
  <c r="F21" i="10" s="1"/>
  <c r="F20" i="9"/>
  <c r="F21" i="9" s="1"/>
  <c r="F30" i="9"/>
  <c r="F31" i="9" s="1"/>
  <c r="F20" i="8"/>
  <c r="F21" i="8" s="1"/>
  <c r="F30" i="8"/>
  <c r="F31" i="8" s="1"/>
  <c r="F30" i="7"/>
  <c r="F31" i="7" s="1"/>
  <c r="F30" i="6"/>
  <c r="F31" i="6" s="1"/>
  <c r="F30" i="4"/>
  <c r="F31" i="4" s="1"/>
  <c r="F20" i="4"/>
  <c r="F21" i="4" s="1"/>
  <c r="F20" i="23"/>
  <c r="F21" i="23" s="1"/>
  <c r="F30" i="23"/>
  <c r="F31" i="23" s="1"/>
  <c r="F30" i="16" l="1"/>
  <c r="F31" i="16" s="1"/>
  <c r="F21" i="16"/>
  <c r="E6" i="24"/>
  <c r="E7" i="24" s="1"/>
  <c r="E8" i="24" s="1"/>
  <c r="F30" i="1"/>
  <c r="F31" i="1" s="1"/>
  <c r="F20" i="2"/>
  <c r="F21" i="2" s="1"/>
  <c r="F30" i="2"/>
  <c r="F31" i="2" s="1"/>
  <c r="E16" i="24" l="1"/>
  <c r="E17" i="24" s="1"/>
  <c r="E18" i="24" s="1"/>
</calcChain>
</file>

<file path=xl/sharedStrings.xml><?xml version="1.0" encoding="utf-8"?>
<sst xmlns="http://schemas.openxmlformats.org/spreadsheetml/2006/main" count="879" uniqueCount="37">
  <si>
    <t>Eil. Nr.</t>
  </si>
  <si>
    <t>Prekės/darbai</t>
  </si>
  <si>
    <t>Matas</t>
  </si>
  <si>
    <t>Vieneto kaina, Eur be PVM</t>
  </si>
  <si>
    <t>Benra kaina, Eur be PVM</t>
  </si>
  <si>
    <t>vnt.</t>
  </si>
  <si>
    <t>m.</t>
  </si>
  <si>
    <t>Iš viso be PVM:</t>
  </si>
  <si>
    <t>PVM:</t>
  </si>
  <si>
    <t>Iš viso su PVM:</t>
  </si>
  <si>
    <t>Išorinis duomenų rinkimo modulis - plėtėjas</t>
  </si>
  <si>
    <t>PSTN komunikatorius</t>
  </si>
  <si>
    <t>Projektavimo paslaugos</t>
  </si>
  <si>
    <t>Bendra kaina sudėjus prekės/darbai ir projektavimo paslaugos</t>
  </si>
  <si>
    <t>Bendra kaina sudėjus visus objektus ir projektavimo paslaugos</t>
  </si>
  <si>
    <t>Signalizaciniai kabeliai</t>
  </si>
  <si>
    <t>Instaliacinis vamzdis laidams, lygiasienis, greito sujungimo</t>
  </si>
  <si>
    <t>Instaliacinis lovelis laidams</t>
  </si>
  <si>
    <t>Skaitytuvo sąsaja su Wiegand</t>
  </si>
  <si>
    <t>Maitinimo šaltinis 12 2A su akumuliatoriumi ir dėže</t>
  </si>
  <si>
    <t xml:space="preserve">Skaitytuvo sąsaja su Wiegand </t>
  </si>
  <si>
    <t>Kabelis OMY 3x1,5mm CCA</t>
  </si>
  <si>
    <t xml:space="preserve">Viršįtampių ribotuvas </t>
  </si>
  <si>
    <t xml:space="preserve">Nuotolinio apsaugos valdymo pultelis </t>
  </si>
  <si>
    <t>Įsibrovimo pavojaus signalizavimo pultas „Centralė“ Nr. 2</t>
  </si>
  <si>
    <t>Vidinė centralės papildomų įėjimų išplėtimo plokštė</t>
  </si>
  <si>
    <t>Relinis išejimas 4 reliu</t>
  </si>
  <si>
    <t>Nuotolinio apsaugos valdymo pultelis</t>
  </si>
  <si>
    <t>Distancinių kortelių skaitytuvas</t>
  </si>
  <si>
    <t>Elektromagnetas</t>
  </si>
  <si>
    <t>Išėjimo mygtukas sensorinis, virštinkinis, NO/NC, su pašvietimu</t>
  </si>
  <si>
    <t>Viršįtampių ribotuvas</t>
  </si>
  <si>
    <t>Kabelis FTP Cat.5e 4 porų ekranuotas</t>
  </si>
  <si>
    <t>Kabelis FTP Cat.5e 4 porų  ekranuotas</t>
  </si>
  <si>
    <t>Įsibrovimo pavojaus signalizavimo pultas „Centralė“ Nr. 1</t>
  </si>
  <si>
    <t>Įsibrovimo pavojaus signalizavimo pultas „Centralė“ Nr. 3</t>
  </si>
  <si>
    <t>Vnt. Sk. (preliminarus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</si>
</sst>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charset val="186"/>
      <scheme val="minor"/>
    </font>
    <font>
      <b/>
      <sz val="10"/>
      <color theme="1"/>
      <name val="Calibri"/>
      <family val="2"/>
      <charset val="186"/>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0" fillId="0" borderId="0" xfId="0"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vertical="center"/>
    </xf>
    <xf numFmtId="0" fontId="1" fillId="0" borderId="3" xfId="0" applyFont="1" applyBorder="1" applyAlignment="1">
      <alignment vertical="center" wrapText="1"/>
    </xf>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vertical="center" wrapText="1"/>
    </xf>
    <xf numFmtId="0" fontId="1" fillId="0" borderId="0" xfId="0" applyFont="1"/>
    <xf numFmtId="0" fontId="1" fillId="0" borderId="7" xfId="0" applyFont="1" applyBorder="1"/>
    <xf numFmtId="0" fontId="1" fillId="0" borderId="3" xfId="0" applyFont="1" applyBorder="1" applyAlignment="1">
      <alignment horizontal="left" wrapText="1"/>
    </xf>
    <xf numFmtId="0" fontId="1" fillId="0" borderId="2" xfId="0" applyFont="1" applyBorder="1" applyAlignment="1">
      <alignment vertical="center"/>
    </xf>
    <xf numFmtId="0" fontId="1" fillId="0" borderId="4" xfId="0" applyFont="1" applyBorder="1" applyAlignment="1">
      <alignment vertical="center"/>
    </xf>
    <xf numFmtId="0" fontId="1" fillId="0" borderId="2" xfId="0" applyFont="1" applyFill="1" applyBorder="1" applyAlignment="1">
      <alignment vertical="center"/>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0" fillId="0" borderId="0" xfId="0" applyFill="1"/>
    <xf numFmtId="0" fontId="2" fillId="0" borderId="0" xfId="0" applyFont="1"/>
    <xf numFmtId="0" fontId="1" fillId="0" borderId="5" xfId="0" applyFont="1" applyBorder="1" applyAlignment="1">
      <alignment horizontal="right"/>
    </xf>
    <xf numFmtId="0" fontId="1" fillId="0" borderId="6" xfId="0" applyFont="1" applyBorder="1" applyAlignment="1">
      <alignment horizontal="right"/>
    </xf>
    <xf numFmtId="0" fontId="1" fillId="0" borderId="3" xfId="0" applyFont="1" applyBorder="1" applyAlignment="1">
      <alignment horizontal="right"/>
    </xf>
    <xf numFmtId="0" fontId="1" fillId="0" borderId="7" xfId="0" applyFont="1" applyBorder="1" applyAlignment="1">
      <alignment horizontal="right"/>
    </xf>
    <xf numFmtId="0" fontId="1"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right"/>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abSelected="1" topLeftCell="A16" workbookViewId="0">
      <selection activeCell="F29" sqref="F29"/>
    </sheetView>
  </sheetViews>
  <sheetFormatPr defaultRowHeight="14.4" x14ac:dyDescent="0.3"/>
  <cols>
    <col min="1" max="1" width="8.5546875" style="1" customWidth="1"/>
    <col min="2" max="2" width="50.33203125" customWidth="1"/>
    <col min="4" max="4" width="14.88671875" customWidth="1"/>
    <col min="5" max="6" width="16.109375" customWidth="1"/>
  </cols>
  <sheetData>
    <row r="1" spans="1:6" ht="44.4" customHeight="1" thickBot="1" x14ac:dyDescent="0.35">
      <c r="A1" s="2" t="s">
        <v>0</v>
      </c>
      <c r="B1" s="3" t="s">
        <v>1</v>
      </c>
      <c r="C1" s="3" t="s">
        <v>2</v>
      </c>
      <c r="D1" s="3" t="s">
        <v>36</v>
      </c>
      <c r="E1" s="3" t="s">
        <v>3</v>
      </c>
      <c r="F1" s="3" t="s">
        <v>4</v>
      </c>
    </row>
    <row r="2" spans="1:6" ht="18" customHeight="1" x14ac:dyDescent="0.3">
      <c r="A2" s="17">
        <v>1</v>
      </c>
      <c r="B2" s="16" t="s">
        <v>24</v>
      </c>
      <c r="C2" s="17" t="s">
        <v>5</v>
      </c>
      <c r="D2" s="17">
        <v>1</v>
      </c>
      <c r="E2" s="25"/>
      <c r="F2" s="25">
        <f>D2*E2</f>
        <v>0</v>
      </c>
    </row>
    <row r="3" spans="1:6" ht="15.6" customHeight="1" x14ac:dyDescent="0.3">
      <c r="A3" s="14">
        <v>2</v>
      </c>
      <c r="B3" s="13" t="s">
        <v>25</v>
      </c>
      <c r="C3" s="14" t="s">
        <v>5</v>
      </c>
      <c r="D3" s="14">
        <v>1</v>
      </c>
      <c r="E3" s="18"/>
      <c r="F3" s="18">
        <f t="shared" ref="F3:F18" si="0">D3*E3</f>
        <v>0</v>
      </c>
    </row>
    <row r="4" spans="1:6" ht="16.2" customHeight="1" x14ac:dyDescent="0.3">
      <c r="A4" s="14">
        <v>3</v>
      </c>
      <c r="B4" s="13" t="s">
        <v>11</v>
      </c>
      <c r="C4" s="14" t="s">
        <v>5</v>
      </c>
      <c r="D4" s="14">
        <v>1</v>
      </c>
      <c r="E4" s="18"/>
      <c r="F4" s="18">
        <f t="shared" si="0"/>
        <v>0</v>
      </c>
    </row>
    <row r="5" spans="1:6" ht="22.2" customHeight="1" x14ac:dyDescent="0.3">
      <c r="A5" s="14">
        <v>4</v>
      </c>
      <c r="B5" s="13" t="s">
        <v>26</v>
      </c>
      <c r="C5" s="14" t="s">
        <v>5</v>
      </c>
      <c r="D5" s="14">
        <v>1</v>
      </c>
      <c r="E5" s="18"/>
      <c r="F5" s="18">
        <f t="shared" si="0"/>
        <v>0</v>
      </c>
    </row>
    <row r="6" spans="1:6" x14ac:dyDescent="0.3">
      <c r="A6" s="14">
        <v>5</v>
      </c>
      <c r="B6" s="13" t="s">
        <v>27</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18</v>
      </c>
      <c r="C8" s="14" t="s">
        <v>5</v>
      </c>
      <c r="D8" s="14">
        <v>2</v>
      </c>
      <c r="E8" s="18"/>
      <c r="F8" s="18">
        <f t="shared" si="0"/>
        <v>0</v>
      </c>
    </row>
    <row r="9" spans="1:6" x14ac:dyDescent="0.3">
      <c r="A9" s="14">
        <v>8</v>
      </c>
      <c r="B9" s="18" t="s">
        <v>28</v>
      </c>
      <c r="C9" s="14" t="s">
        <v>5</v>
      </c>
      <c r="D9" s="14">
        <v>2</v>
      </c>
      <c r="E9" s="18"/>
      <c r="F9" s="18">
        <f t="shared" si="0"/>
        <v>0</v>
      </c>
    </row>
    <row r="10" spans="1:6" x14ac:dyDescent="0.3">
      <c r="A10" s="14">
        <v>9</v>
      </c>
      <c r="B10" s="18" t="s">
        <v>29</v>
      </c>
      <c r="C10" s="14" t="s">
        <v>5</v>
      </c>
      <c r="D10" s="14">
        <v>2</v>
      </c>
      <c r="E10" s="18"/>
      <c r="F10" s="18">
        <f t="shared" si="0"/>
        <v>0</v>
      </c>
    </row>
    <row r="11" spans="1:6" ht="28.8" x14ac:dyDescent="0.3">
      <c r="A11" s="14">
        <v>10</v>
      </c>
      <c r="B11" s="19" t="s">
        <v>30</v>
      </c>
      <c r="C11" s="14" t="s">
        <v>5</v>
      </c>
      <c r="D11" s="14">
        <v>2</v>
      </c>
      <c r="E11" s="18"/>
      <c r="F11" s="18">
        <f t="shared" si="0"/>
        <v>0</v>
      </c>
    </row>
    <row r="12" spans="1:6" x14ac:dyDescent="0.3">
      <c r="A12" s="14">
        <v>11</v>
      </c>
      <c r="B12" s="19" t="s">
        <v>19</v>
      </c>
      <c r="C12" s="14" t="s">
        <v>5</v>
      </c>
      <c r="D12" s="14">
        <v>2</v>
      </c>
      <c r="E12" s="18"/>
      <c r="F12" s="18">
        <f t="shared" si="0"/>
        <v>0</v>
      </c>
    </row>
    <row r="13" spans="1:6" x14ac:dyDescent="0.3">
      <c r="A13" s="14">
        <v>12</v>
      </c>
      <c r="B13" s="19" t="s">
        <v>31</v>
      </c>
      <c r="C13" s="14" t="s">
        <v>5</v>
      </c>
      <c r="D13" s="14">
        <v>1</v>
      </c>
      <c r="E13" s="18"/>
      <c r="F13" s="18">
        <f t="shared" si="0"/>
        <v>0</v>
      </c>
    </row>
    <row r="14" spans="1:6" x14ac:dyDescent="0.3">
      <c r="A14" s="14">
        <v>13</v>
      </c>
      <c r="B14" s="18" t="s">
        <v>32</v>
      </c>
      <c r="C14" s="14" t="s">
        <v>6</v>
      </c>
      <c r="D14" s="14">
        <v>30</v>
      </c>
      <c r="E14" s="18"/>
      <c r="F14" s="18">
        <f t="shared" si="0"/>
        <v>0</v>
      </c>
    </row>
    <row r="15" spans="1:6" x14ac:dyDescent="0.3">
      <c r="A15" s="14">
        <v>14</v>
      </c>
      <c r="B15" s="18" t="s">
        <v>21</v>
      </c>
      <c r="C15" s="14" t="s">
        <v>6</v>
      </c>
      <c r="D15" s="14">
        <v>30</v>
      </c>
      <c r="E15" s="18"/>
      <c r="F15" s="18">
        <f t="shared" si="0"/>
        <v>0</v>
      </c>
    </row>
    <row r="16" spans="1:6" x14ac:dyDescent="0.3">
      <c r="A16" s="14">
        <v>15</v>
      </c>
      <c r="B16" s="18" t="s">
        <v>15</v>
      </c>
      <c r="C16" s="14" t="s">
        <v>6</v>
      </c>
      <c r="D16" s="14">
        <v>30</v>
      </c>
      <c r="E16" s="18"/>
      <c r="F16" s="18">
        <f t="shared" si="0"/>
        <v>0</v>
      </c>
    </row>
    <row r="17" spans="1:6" ht="16.2" customHeight="1" x14ac:dyDescent="0.3">
      <c r="A17" s="14">
        <v>16</v>
      </c>
      <c r="B17" s="19" t="s">
        <v>16</v>
      </c>
      <c r="C17" s="14" t="s">
        <v>6</v>
      </c>
      <c r="D17" s="14">
        <v>15</v>
      </c>
      <c r="E17" s="18"/>
      <c r="F17" s="18">
        <f t="shared" si="0"/>
        <v>0</v>
      </c>
    </row>
    <row r="18" spans="1:6" x14ac:dyDescent="0.3">
      <c r="A18" s="14">
        <v>17</v>
      </c>
      <c r="B18" s="18" t="s">
        <v>17</v>
      </c>
      <c r="C18" s="14" t="s">
        <v>6</v>
      </c>
      <c r="D18" s="14">
        <v>15</v>
      </c>
      <c r="E18" s="18"/>
      <c r="F18" s="18">
        <f t="shared" si="0"/>
        <v>0</v>
      </c>
    </row>
    <row r="19" spans="1:6" x14ac:dyDescent="0.3">
      <c r="C19" s="32" t="s">
        <v>7</v>
      </c>
      <c r="D19" s="32"/>
      <c r="E19" s="32"/>
      <c r="F19" s="6">
        <f>ROUND(SUM(F2:F18),2)</f>
        <v>0</v>
      </c>
    </row>
    <row r="20" spans="1:6" x14ac:dyDescent="0.3">
      <c r="C20" s="32" t="s">
        <v>8</v>
      </c>
      <c r="D20" s="32"/>
      <c r="E20" s="32"/>
      <c r="F20" s="6">
        <f>ROUND(F29*0.21,2)</f>
        <v>0</v>
      </c>
    </row>
    <row r="21" spans="1:6" x14ac:dyDescent="0.3">
      <c r="C21" s="32" t="s">
        <v>9</v>
      </c>
      <c r="D21" s="32"/>
      <c r="E21" s="32"/>
      <c r="F21" s="6">
        <f>SUM(F19,F20)</f>
        <v>0</v>
      </c>
    </row>
    <row r="24" spans="1:6" x14ac:dyDescent="0.3">
      <c r="B24" s="6" t="s">
        <v>12</v>
      </c>
      <c r="C24" s="30" t="s">
        <v>7</v>
      </c>
      <c r="D24" s="31"/>
      <c r="E24" s="31"/>
      <c r="F24" s="6"/>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26:E26"/>
    <mergeCell ref="C29:E29"/>
    <mergeCell ref="C30:E30"/>
    <mergeCell ref="C31:E31"/>
    <mergeCell ref="C19:E19"/>
    <mergeCell ref="C20:E20"/>
    <mergeCell ref="C21:E21"/>
    <mergeCell ref="C24:E24"/>
    <mergeCell ref="C25:E25"/>
  </mergeCells>
  <pageMargins left="0.7" right="0.7" top="0.75" bottom="0.75" header="0.3" footer="0.3"/>
  <pageSetup paperSize="9" scale="97"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3D3C-02A5-4056-87D7-020C9BC844DC}">
  <dimension ref="A1:F31"/>
  <sheetViews>
    <sheetView workbookViewId="0">
      <selection activeCell="D1" sqref="D1"/>
    </sheetView>
  </sheetViews>
  <sheetFormatPr defaultRowHeight="14.4" x14ac:dyDescent="0.3"/>
  <cols>
    <col min="1" max="1" width="7.44140625" customWidth="1"/>
    <col min="2" max="2" width="49.77734375" customWidth="1"/>
    <col min="4" max="4" width="12.109375" customWidth="1"/>
    <col min="5" max="5" width="17.6640625" customWidth="1"/>
    <col min="6" max="6" width="14.88671875" customWidth="1"/>
  </cols>
  <sheetData>
    <row r="1" spans="1:6" ht="58.2" thickBot="1" x14ac:dyDescent="0.35">
      <c r="A1" s="2" t="s">
        <v>0</v>
      </c>
      <c r="B1" s="3" t="s">
        <v>1</v>
      </c>
      <c r="C1" s="3" t="s">
        <v>2</v>
      </c>
      <c r="D1" s="3" t="s">
        <v>36</v>
      </c>
      <c r="E1" s="3" t="s">
        <v>3</v>
      </c>
      <c r="F1" s="3" t="s">
        <v>4</v>
      </c>
    </row>
    <row r="2" spans="1:6" ht="14.4" customHeight="1" x14ac:dyDescent="0.3">
      <c r="A2" s="17">
        <v>1</v>
      </c>
      <c r="B2" s="16" t="s">
        <v>24</v>
      </c>
      <c r="C2" s="17" t="s">
        <v>5</v>
      </c>
      <c r="D2" s="17">
        <v>1</v>
      </c>
      <c r="E2" s="25"/>
      <c r="F2" s="25">
        <f>D2*E2</f>
        <v>0</v>
      </c>
    </row>
    <row r="3" spans="1:6" ht="15" customHeight="1"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ht="14.4" customHeight="1" x14ac:dyDescent="0.3">
      <c r="A12" s="14">
        <v>11</v>
      </c>
      <c r="B12" s="19" t="s">
        <v>19</v>
      </c>
      <c r="C12" s="14" t="s">
        <v>5</v>
      </c>
      <c r="D12" s="14">
        <v>1</v>
      </c>
      <c r="E12" s="18"/>
      <c r="F12" s="18">
        <f t="shared" si="0"/>
        <v>0</v>
      </c>
    </row>
    <row r="13" spans="1:6" ht="14.4" customHeight="1" x14ac:dyDescent="0.3">
      <c r="A13" s="14">
        <v>12</v>
      </c>
      <c r="B13" s="19" t="s">
        <v>22</v>
      </c>
      <c r="C13" s="14" t="s">
        <v>5</v>
      </c>
      <c r="D13" s="14">
        <v>1</v>
      </c>
      <c r="E13" s="18"/>
      <c r="F13" s="18">
        <f t="shared" si="0"/>
        <v>0</v>
      </c>
    </row>
    <row r="14" spans="1:6" x14ac:dyDescent="0.3">
      <c r="A14" s="14">
        <v>13</v>
      </c>
      <c r="B14" s="18" t="s">
        <v>32</v>
      </c>
      <c r="C14" s="14" t="s">
        <v>6</v>
      </c>
      <c r="D14" s="14">
        <v>20</v>
      </c>
      <c r="E14" s="18"/>
      <c r="F14" s="18">
        <f t="shared" si="0"/>
        <v>0</v>
      </c>
    </row>
    <row r="15" spans="1:6" x14ac:dyDescent="0.3">
      <c r="A15" s="14">
        <v>14</v>
      </c>
      <c r="B15" s="18" t="s">
        <v>21</v>
      </c>
      <c r="C15" s="14" t="s">
        <v>6</v>
      </c>
      <c r="D15" s="14">
        <v>20</v>
      </c>
      <c r="E15" s="18"/>
      <c r="F15" s="18">
        <f t="shared" si="0"/>
        <v>0</v>
      </c>
    </row>
    <row r="16" spans="1:6" x14ac:dyDescent="0.3">
      <c r="A16" s="14">
        <v>15</v>
      </c>
      <c r="B16" s="18" t="s">
        <v>15</v>
      </c>
      <c r="C16" s="14" t="s">
        <v>6</v>
      </c>
      <c r="D16" s="14">
        <v>20</v>
      </c>
      <c r="E16" s="18"/>
      <c r="F16" s="18">
        <f t="shared" si="0"/>
        <v>0</v>
      </c>
    </row>
    <row r="17" spans="1:6" ht="13.8" customHeight="1" x14ac:dyDescent="0.3">
      <c r="A17" s="14">
        <v>16</v>
      </c>
      <c r="B17" s="19" t="s">
        <v>16</v>
      </c>
      <c r="C17" s="14" t="s">
        <v>6</v>
      </c>
      <c r="D17" s="14">
        <v>10</v>
      </c>
      <c r="E17" s="18"/>
      <c r="F17" s="18">
        <f t="shared" si="0"/>
        <v>0</v>
      </c>
    </row>
    <row r="18" spans="1:6" x14ac:dyDescent="0.3">
      <c r="A18" s="14">
        <v>17</v>
      </c>
      <c r="B18" s="18" t="s">
        <v>17</v>
      </c>
      <c r="C18" s="14" t="s">
        <v>6</v>
      </c>
      <c r="D18" s="14">
        <v>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3098-3BE5-45EF-B038-D4DB7622B1D3}">
  <dimension ref="B1:G31"/>
  <sheetViews>
    <sheetView topLeftCell="B1" workbookViewId="0">
      <selection activeCell="F2" sqref="F1:F2"/>
    </sheetView>
  </sheetViews>
  <sheetFormatPr defaultRowHeight="14.4" x14ac:dyDescent="0.3"/>
  <cols>
    <col min="2" max="2" width="7" customWidth="1"/>
    <col min="3" max="3" width="49.5546875" customWidth="1"/>
    <col min="5" max="5" width="12.6640625" customWidth="1"/>
    <col min="6" max="7" width="16.109375" customWidth="1"/>
  </cols>
  <sheetData>
    <row r="1" spans="2:7" ht="58.2" thickBot="1" x14ac:dyDescent="0.35">
      <c r="B1" s="2" t="s">
        <v>0</v>
      </c>
      <c r="C1" s="3" t="s">
        <v>1</v>
      </c>
      <c r="D1" s="3" t="s">
        <v>2</v>
      </c>
      <c r="E1" s="3" t="s">
        <v>36</v>
      </c>
      <c r="F1" s="3" t="s">
        <v>3</v>
      </c>
      <c r="G1" s="3" t="s">
        <v>4</v>
      </c>
    </row>
    <row r="2" spans="2:7" ht="17.399999999999999" customHeight="1" x14ac:dyDescent="0.3">
      <c r="B2" s="17">
        <v>1</v>
      </c>
      <c r="C2" s="16" t="s">
        <v>34</v>
      </c>
      <c r="D2" s="17" t="s">
        <v>5</v>
      </c>
      <c r="E2" s="17">
        <v>1</v>
      </c>
      <c r="F2" s="25"/>
      <c r="G2" s="25">
        <f>E2*F2</f>
        <v>0</v>
      </c>
    </row>
    <row r="3" spans="2:7" ht="13.8" customHeight="1" x14ac:dyDescent="0.3">
      <c r="B3" s="14">
        <v>2</v>
      </c>
      <c r="C3" s="15" t="s">
        <v>25</v>
      </c>
      <c r="D3" s="14" t="s">
        <v>5</v>
      </c>
      <c r="E3" s="26">
        <v>1</v>
      </c>
      <c r="F3" s="27"/>
      <c r="G3" s="18">
        <f t="shared" ref="G3:G18" si="0">E3*F3</f>
        <v>0</v>
      </c>
    </row>
    <row r="4" spans="2:7" x14ac:dyDescent="0.3">
      <c r="B4" s="14">
        <v>3</v>
      </c>
      <c r="C4" s="15" t="s">
        <v>11</v>
      </c>
      <c r="D4" s="14" t="s">
        <v>5</v>
      </c>
      <c r="E4" s="26">
        <v>1</v>
      </c>
      <c r="F4" s="27"/>
      <c r="G4" s="18">
        <f t="shared" si="0"/>
        <v>0</v>
      </c>
    </row>
    <row r="5" spans="2:7" x14ac:dyDescent="0.3">
      <c r="B5" s="14">
        <v>4</v>
      </c>
      <c r="C5" s="15" t="s">
        <v>26</v>
      </c>
      <c r="D5" s="14" t="s">
        <v>5</v>
      </c>
      <c r="E5" s="26">
        <v>1</v>
      </c>
      <c r="F5" s="27"/>
      <c r="G5" s="18">
        <f t="shared" si="0"/>
        <v>0</v>
      </c>
    </row>
    <row r="6" spans="2:7" x14ac:dyDescent="0.3">
      <c r="B6" s="14">
        <v>5</v>
      </c>
      <c r="C6" s="15" t="s">
        <v>23</v>
      </c>
      <c r="D6" s="14" t="s">
        <v>5</v>
      </c>
      <c r="E6" s="14">
        <v>1</v>
      </c>
      <c r="F6" s="18"/>
      <c r="G6" s="18">
        <f t="shared" si="0"/>
        <v>0</v>
      </c>
    </row>
    <row r="7" spans="2:7" x14ac:dyDescent="0.3">
      <c r="B7" s="14">
        <v>6</v>
      </c>
      <c r="C7" s="15" t="s">
        <v>10</v>
      </c>
      <c r="D7" s="14" t="s">
        <v>5</v>
      </c>
      <c r="E7" s="14">
        <v>1</v>
      </c>
      <c r="F7" s="18"/>
      <c r="G7" s="18">
        <f t="shared" si="0"/>
        <v>0</v>
      </c>
    </row>
    <row r="8" spans="2:7" x14ac:dyDescent="0.3">
      <c r="B8" s="14">
        <v>7</v>
      </c>
      <c r="C8" s="18" t="s">
        <v>20</v>
      </c>
      <c r="D8" s="14" t="s">
        <v>5</v>
      </c>
      <c r="E8" s="14">
        <v>1</v>
      </c>
      <c r="F8" s="18"/>
      <c r="G8" s="18">
        <f t="shared" si="0"/>
        <v>0</v>
      </c>
    </row>
    <row r="9" spans="2:7" x14ac:dyDescent="0.3">
      <c r="B9" s="14">
        <v>8</v>
      </c>
      <c r="C9" s="18" t="s">
        <v>28</v>
      </c>
      <c r="D9" s="14" t="s">
        <v>5</v>
      </c>
      <c r="E9" s="14">
        <v>1</v>
      </c>
      <c r="F9" s="18"/>
      <c r="G9" s="18">
        <f t="shared" si="0"/>
        <v>0</v>
      </c>
    </row>
    <row r="10" spans="2:7" x14ac:dyDescent="0.3">
      <c r="B10" s="14">
        <v>9</v>
      </c>
      <c r="C10" s="18" t="s">
        <v>29</v>
      </c>
      <c r="D10" s="14" t="s">
        <v>5</v>
      </c>
      <c r="E10" s="14">
        <v>1</v>
      </c>
      <c r="F10" s="18"/>
      <c r="G10" s="18">
        <f t="shared" si="0"/>
        <v>0</v>
      </c>
    </row>
    <row r="11" spans="2:7" ht="28.8" x14ac:dyDescent="0.3">
      <c r="B11" s="14">
        <v>10</v>
      </c>
      <c r="C11" s="19" t="s">
        <v>30</v>
      </c>
      <c r="D11" s="14" t="s">
        <v>5</v>
      </c>
      <c r="E11" s="14">
        <v>1</v>
      </c>
      <c r="F11" s="18"/>
      <c r="G11" s="18">
        <f t="shared" si="0"/>
        <v>0</v>
      </c>
    </row>
    <row r="12" spans="2:7" x14ac:dyDescent="0.3">
      <c r="B12" s="14">
        <v>11</v>
      </c>
      <c r="C12" s="19" t="s">
        <v>19</v>
      </c>
      <c r="D12" s="14" t="s">
        <v>5</v>
      </c>
      <c r="E12" s="14">
        <v>1</v>
      </c>
      <c r="F12" s="18"/>
      <c r="G12" s="18">
        <f t="shared" si="0"/>
        <v>0</v>
      </c>
    </row>
    <row r="13" spans="2:7" x14ac:dyDescent="0.3">
      <c r="B13" s="14">
        <v>12</v>
      </c>
      <c r="C13" s="19" t="s">
        <v>22</v>
      </c>
      <c r="D13" s="14" t="s">
        <v>5</v>
      </c>
      <c r="E13" s="14">
        <v>1</v>
      </c>
      <c r="F13" s="18"/>
      <c r="G13" s="18">
        <f t="shared" si="0"/>
        <v>0</v>
      </c>
    </row>
    <row r="14" spans="2:7" x14ac:dyDescent="0.3">
      <c r="B14" s="14">
        <v>13</v>
      </c>
      <c r="C14" s="18" t="s">
        <v>32</v>
      </c>
      <c r="D14" s="14" t="s">
        <v>6</v>
      </c>
      <c r="E14" s="14">
        <v>20</v>
      </c>
      <c r="F14" s="18"/>
      <c r="G14" s="18">
        <f t="shared" si="0"/>
        <v>0</v>
      </c>
    </row>
    <row r="15" spans="2:7" x14ac:dyDescent="0.3">
      <c r="B15" s="14">
        <v>14</v>
      </c>
      <c r="C15" s="18" t="s">
        <v>21</v>
      </c>
      <c r="D15" s="14" t="s">
        <v>6</v>
      </c>
      <c r="E15" s="14">
        <v>20</v>
      </c>
      <c r="F15" s="18"/>
      <c r="G15" s="18">
        <f t="shared" si="0"/>
        <v>0</v>
      </c>
    </row>
    <row r="16" spans="2:7" x14ac:dyDescent="0.3">
      <c r="B16" s="14">
        <v>15</v>
      </c>
      <c r="C16" s="18" t="s">
        <v>15</v>
      </c>
      <c r="D16" s="14" t="s">
        <v>6</v>
      </c>
      <c r="E16" s="14">
        <v>10</v>
      </c>
      <c r="F16" s="18"/>
      <c r="G16" s="18">
        <f t="shared" si="0"/>
        <v>0</v>
      </c>
    </row>
    <row r="17" spans="2:7" ht="13.2" customHeight="1" x14ac:dyDescent="0.3">
      <c r="B17" s="14">
        <v>16</v>
      </c>
      <c r="C17" s="19" t="s">
        <v>16</v>
      </c>
      <c r="D17" s="14" t="s">
        <v>6</v>
      </c>
      <c r="E17" s="14">
        <v>15</v>
      </c>
      <c r="F17" s="18"/>
      <c r="G17" s="18">
        <f t="shared" si="0"/>
        <v>0</v>
      </c>
    </row>
    <row r="18" spans="2:7" x14ac:dyDescent="0.3">
      <c r="B18" s="14">
        <v>17</v>
      </c>
      <c r="C18" s="18" t="s">
        <v>17</v>
      </c>
      <c r="D18" s="14" t="s">
        <v>6</v>
      </c>
      <c r="E18" s="14">
        <v>5</v>
      </c>
      <c r="F18" s="18"/>
      <c r="G18" s="18">
        <f t="shared" si="0"/>
        <v>0</v>
      </c>
    </row>
    <row r="19" spans="2:7" x14ac:dyDescent="0.3">
      <c r="B19" s="1"/>
      <c r="D19" s="32" t="s">
        <v>7</v>
      </c>
      <c r="E19" s="32"/>
      <c r="F19" s="32"/>
      <c r="G19" s="6">
        <f>ROUND(SUM(F2:F18),2)</f>
        <v>0</v>
      </c>
    </row>
    <row r="20" spans="2:7" x14ac:dyDescent="0.3">
      <c r="B20" s="1"/>
      <c r="D20" s="32" t="s">
        <v>8</v>
      </c>
      <c r="E20" s="32"/>
      <c r="F20" s="32"/>
      <c r="G20" s="6">
        <f>ROUND(F29*0.21,2)</f>
        <v>0</v>
      </c>
    </row>
    <row r="21" spans="2:7" x14ac:dyDescent="0.3">
      <c r="B21" s="1"/>
      <c r="D21" s="32" t="s">
        <v>9</v>
      </c>
      <c r="E21" s="32"/>
      <c r="F21" s="32"/>
      <c r="G21" s="6">
        <f>SUM(G19,G20)</f>
        <v>0</v>
      </c>
    </row>
    <row r="24" spans="2:7" x14ac:dyDescent="0.3">
      <c r="C24" s="6" t="s">
        <v>12</v>
      </c>
      <c r="D24" s="30" t="s">
        <v>7</v>
      </c>
      <c r="E24" s="31"/>
      <c r="F24" s="31"/>
      <c r="G24" s="6">
        <v>0</v>
      </c>
    </row>
    <row r="25" spans="2:7" x14ac:dyDescent="0.3">
      <c r="C25" s="20"/>
      <c r="D25" s="30" t="s">
        <v>8</v>
      </c>
      <c r="E25" s="31"/>
      <c r="F25" s="31"/>
      <c r="G25" s="21">
        <f>G24*0.21</f>
        <v>0</v>
      </c>
    </row>
    <row r="26" spans="2:7" x14ac:dyDescent="0.3">
      <c r="C26" s="20"/>
      <c r="D26" s="30" t="s">
        <v>9</v>
      </c>
      <c r="E26" s="31"/>
      <c r="F26" s="31"/>
      <c r="G26" s="21">
        <f>SUM(G24,G25)</f>
        <v>0</v>
      </c>
    </row>
    <row r="29" spans="2:7" ht="28.8" x14ac:dyDescent="0.3">
      <c r="C29" s="22" t="s">
        <v>13</v>
      </c>
      <c r="D29" s="30" t="s">
        <v>7</v>
      </c>
      <c r="E29" s="31"/>
      <c r="F29" s="31"/>
      <c r="G29" s="21">
        <f>SUM(G19,G24)</f>
        <v>0</v>
      </c>
    </row>
    <row r="30" spans="2:7" x14ac:dyDescent="0.3">
      <c r="D30" s="30" t="s">
        <v>8</v>
      </c>
      <c r="E30" s="31"/>
      <c r="F30" s="31"/>
      <c r="G30" s="10">
        <f>ROUND(G29*0.21,2)</f>
        <v>0</v>
      </c>
    </row>
    <row r="31" spans="2:7" x14ac:dyDescent="0.3">
      <c r="D31" s="30" t="s">
        <v>9</v>
      </c>
      <c r="E31" s="31"/>
      <c r="F31" s="31"/>
      <c r="G31" s="10">
        <f>G29+G30</f>
        <v>0</v>
      </c>
    </row>
  </sheetData>
  <mergeCells count="9">
    <mergeCell ref="D19:F19"/>
    <mergeCell ref="D20:F20"/>
    <mergeCell ref="D30:F30"/>
    <mergeCell ref="D31:F31"/>
    <mergeCell ref="D21:F21"/>
    <mergeCell ref="D24:F24"/>
    <mergeCell ref="D25:F25"/>
    <mergeCell ref="D26:F26"/>
    <mergeCell ref="D29:F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6CF67-C6D8-49D6-8D67-5A917B47D776}">
  <dimension ref="A1:F31"/>
  <sheetViews>
    <sheetView workbookViewId="0">
      <selection sqref="A1:XFD1"/>
    </sheetView>
  </sheetViews>
  <sheetFormatPr defaultRowHeight="14.4" x14ac:dyDescent="0.3"/>
  <cols>
    <col min="1" max="1" width="7.5546875" customWidth="1"/>
    <col min="2" max="2" width="50.21875" customWidth="1"/>
    <col min="4" max="4" width="12.33203125" customWidth="1"/>
    <col min="5" max="5" width="16.88671875" customWidth="1"/>
    <col min="6" max="6" width="15.77734375" customWidth="1"/>
  </cols>
  <sheetData>
    <row r="1" spans="1:6" ht="45.6" customHeight="1" thickBot="1" x14ac:dyDescent="0.35">
      <c r="A1" s="2" t="s">
        <v>0</v>
      </c>
      <c r="B1" s="3" t="s">
        <v>1</v>
      </c>
      <c r="C1" s="3" t="s">
        <v>2</v>
      </c>
      <c r="D1" s="3" t="s">
        <v>36</v>
      </c>
      <c r="E1" s="3" t="s">
        <v>3</v>
      </c>
      <c r="F1" s="3" t="s">
        <v>4</v>
      </c>
    </row>
    <row r="2" spans="1:6" ht="19.2" customHeight="1" thickBot="1" x14ac:dyDescent="0.35">
      <c r="A2" s="17">
        <v>1</v>
      </c>
      <c r="B2" s="16" t="s">
        <v>24</v>
      </c>
      <c r="C2" s="17" t="s">
        <v>5</v>
      </c>
      <c r="D2" s="17">
        <v>1</v>
      </c>
      <c r="E2" s="25"/>
      <c r="F2" s="25">
        <f>D2*E2</f>
        <v>0</v>
      </c>
    </row>
    <row r="3" spans="1:6" ht="15" thickBot="1" x14ac:dyDescent="0.35">
      <c r="A3" s="14">
        <v>2</v>
      </c>
      <c r="B3" s="15" t="s">
        <v>25</v>
      </c>
      <c r="C3" s="17" t="s">
        <v>5</v>
      </c>
      <c r="D3" s="26">
        <v>1</v>
      </c>
      <c r="E3" s="27"/>
      <c r="F3" s="18">
        <f t="shared" ref="F3:F18" si="0">D3*E3</f>
        <v>0</v>
      </c>
    </row>
    <row r="4" spans="1:6" ht="15" thickBot="1" x14ac:dyDescent="0.35">
      <c r="A4" s="14">
        <v>3</v>
      </c>
      <c r="B4" s="15" t="s">
        <v>11</v>
      </c>
      <c r="C4" s="17" t="s">
        <v>5</v>
      </c>
      <c r="D4" s="26">
        <v>1</v>
      </c>
      <c r="E4" s="27"/>
      <c r="F4" s="18">
        <f t="shared" si="0"/>
        <v>0</v>
      </c>
    </row>
    <row r="5" spans="1:6" x14ac:dyDescent="0.3">
      <c r="A5" s="14">
        <v>4</v>
      </c>
      <c r="B5" s="15" t="s">
        <v>26</v>
      </c>
      <c r="C5" s="17" t="s">
        <v>5</v>
      </c>
      <c r="D5" s="26">
        <v>1</v>
      </c>
      <c r="E5" s="27"/>
      <c r="F5" s="18">
        <f t="shared" si="0"/>
        <v>0</v>
      </c>
    </row>
    <row r="6" spans="1:6" x14ac:dyDescent="0.3">
      <c r="A6" s="14">
        <v>5</v>
      </c>
      <c r="B6" s="15" t="s">
        <v>23</v>
      </c>
      <c r="C6" s="14" t="s">
        <v>5</v>
      </c>
      <c r="D6" s="14">
        <v>2</v>
      </c>
      <c r="E6" s="18"/>
      <c r="F6" s="18">
        <f t="shared" si="0"/>
        <v>0</v>
      </c>
    </row>
    <row r="7" spans="1:6" x14ac:dyDescent="0.3">
      <c r="A7" s="14">
        <v>6</v>
      </c>
      <c r="B7" s="15" t="s">
        <v>10</v>
      </c>
      <c r="C7" s="14" t="s">
        <v>5</v>
      </c>
      <c r="D7" s="14">
        <v>1</v>
      </c>
      <c r="E7" s="18"/>
      <c r="F7" s="18">
        <f t="shared" si="0"/>
        <v>0</v>
      </c>
    </row>
    <row r="8" spans="1:6" x14ac:dyDescent="0.3">
      <c r="A8" s="14">
        <v>7</v>
      </c>
      <c r="B8" s="18" t="s">
        <v>18</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20</v>
      </c>
      <c r="E14" s="18"/>
      <c r="F14" s="18">
        <f t="shared" si="0"/>
        <v>0</v>
      </c>
    </row>
    <row r="15" spans="1:6" x14ac:dyDescent="0.3">
      <c r="A15" s="14">
        <v>14</v>
      </c>
      <c r="B15" s="18" t="s">
        <v>21</v>
      </c>
      <c r="C15" s="14" t="s">
        <v>6</v>
      </c>
      <c r="D15" s="14">
        <v>20</v>
      </c>
      <c r="E15" s="18"/>
      <c r="F15" s="18">
        <f t="shared" si="0"/>
        <v>0</v>
      </c>
    </row>
    <row r="16" spans="1:6" x14ac:dyDescent="0.3">
      <c r="A16" s="14">
        <v>15</v>
      </c>
      <c r="B16" s="18" t="s">
        <v>15</v>
      </c>
      <c r="C16" s="14" t="s">
        <v>6</v>
      </c>
      <c r="D16" s="14">
        <v>20</v>
      </c>
      <c r="E16" s="18"/>
      <c r="F16" s="18">
        <f t="shared" si="0"/>
        <v>0</v>
      </c>
    </row>
    <row r="17" spans="1:6" ht="16.8" customHeight="1" x14ac:dyDescent="0.3">
      <c r="A17" s="14">
        <v>16</v>
      </c>
      <c r="B17" s="19" t="s">
        <v>16</v>
      </c>
      <c r="C17" s="14" t="s">
        <v>6</v>
      </c>
      <c r="D17" s="14">
        <v>15</v>
      </c>
      <c r="E17" s="18"/>
      <c r="F17" s="18">
        <f t="shared" si="0"/>
        <v>0</v>
      </c>
    </row>
    <row r="18" spans="1:6" x14ac:dyDescent="0.3">
      <c r="A18" s="14">
        <v>17</v>
      </c>
      <c r="B18" s="18" t="s">
        <v>17</v>
      </c>
      <c r="C18" s="14" t="s">
        <v>6</v>
      </c>
      <c r="D18" s="14">
        <v>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BA3D-1849-45BA-BDD0-5C4977A76EAA}">
  <dimension ref="A1:F31"/>
  <sheetViews>
    <sheetView workbookViewId="0">
      <selection activeCell="E2" sqref="E1:E2"/>
    </sheetView>
  </sheetViews>
  <sheetFormatPr defaultRowHeight="14.4" x14ac:dyDescent="0.3"/>
  <cols>
    <col min="1" max="1" width="7.44140625" customWidth="1"/>
    <col min="2" max="2" width="49.88671875" customWidth="1"/>
    <col min="4" max="4" width="11.88671875" customWidth="1"/>
    <col min="5" max="5" width="17.109375" customWidth="1"/>
    <col min="6" max="6" width="15.33203125" customWidth="1"/>
  </cols>
  <sheetData>
    <row r="1" spans="1:6" ht="58.2" thickBot="1" x14ac:dyDescent="0.35">
      <c r="A1" s="2" t="s">
        <v>0</v>
      </c>
      <c r="B1" s="3" t="s">
        <v>1</v>
      </c>
      <c r="C1" s="3" t="s">
        <v>2</v>
      </c>
      <c r="D1" s="3" t="s">
        <v>36</v>
      </c>
      <c r="E1" s="3" t="s">
        <v>3</v>
      </c>
      <c r="F1" s="3" t="s">
        <v>4</v>
      </c>
    </row>
    <row r="2" spans="1:6" ht="19.8" customHeight="1" x14ac:dyDescent="0.3">
      <c r="A2" s="17">
        <v>1</v>
      </c>
      <c r="B2" s="16" t="s">
        <v>34</v>
      </c>
      <c r="C2" s="17" t="s">
        <v>5</v>
      </c>
      <c r="D2" s="17">
        <v>1</v>
      </c>
      <c r="E2" s="25"/>
      <c r="F2" s="25">
        <f>D2*E2</f>
        <v>0</v>
      </c>
    </row>
    <row r="3" spans="1:6"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15</v>
      </c>
      <c r="E14" s="18"/>
      <c r="F14" s="18">
        <f t="shared" si="0"/>
        <v>0</v>
      </c>
    </row>
    <row r="15" spans="1:6" x14ac:dyDescent="0.3">
      <c r="A15" s="14">
        <v>14</v>
      </c>
      <c r="B15" s="18" t="s">
        <v>21</v>
      </c>
      <c r="C15" s="14" t="s">
        <v>6</v>
      </c>
      <c r="D15" s="14">
        <v>15</v>
      </c>
      <c r="E15" s="18"/>
      <c r="F15" s="18">
        <f t="shared" si="0"/>
        <v>0</v>
      </c>
    </row>
    <row r="16" spans="1:6" x14ac:dyDescent="0.3">
      <c r="A16" s="14">
        <v>15</v>
      </c>
      <c r="B16" s="18" t="s">
        <v>15</v>
      </c>
      <c r="C16" s="14" t="s">
        <v>6</v>
      </c>
      <c r="D16" s="14">
        <v>15</v>
      </c>
      <c r="E16" s="18"/>
      <c r="F16" s="18">
        <f t="shared" si="0"/>
        <v>0</v>
      </c>
    </row>
    <row r="17" spans="1:6" ht="17.399999999999999" customHeight="1" x14ac:dyDescent="0.3">
      <c r="A17" s="14">
        <v>16</v>
      </c>
      <c r="B17" s="19" t="s">
        <v>16</v>
      </c>
      <c r="C17" s="14" t="s">
        <v>6</v>
      </c>
      <c r="D17" s="14">
        <v>5</v>
      </c>
      <c r="E17" s="18"/>
      <c r="F17" s="18">
        <f t="shared" si="0"/>
        <v>0</v>
      </c>
    </row>
    <row r="18" spans="1:6" x14ac:dyDescent="0.3">
      <c r="A18" s="14">
        <v>17</v>
      </c>
      <c r="B18" s="18" t="s">
        <v>17</v>
      </c>
      <c r="C18" s="14" t="s">
        <v>6</v>
      </c>
      <c r="D18" s="14">
        <v>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C384-3CF2-4EE3-ADBA-9445B163E3BE}">
  <dimension ref="A1:F31"/>
  <sheetViews>
    <sheetView workbookViewId="0">
      <selection activeCell="E2" sqref="E1:E2"/>
    </sheetView>
  </sheetViews>
  <sheetFormatPr defaultRowHeight="14.4" x14ac:dyDescent="0.3"/>
  <cols>
    <col min="1" max="1" width="7.6640625" customWidth="1"/>
    <col min="2" max="2" width="49.44140625" customWidth="1"/>
    <col min="4" max="4" width="12.44140625" customWidth="1"/>
    <col min="5" max="5" width="16.88671875" customWidth="1"/>
    <col min="6" max="6" width="16.33203125" customWidth="1"/>
  </cols>
  <sheetData>
    <row r="1" spans="1:6" ht="58.2" thickBot="1" x14ac:dyDescent="0.35">
      <c r="A1" s="2" t="s">
        <v>0</v>
      </c>
      <c r="B1" s="3" t="s">
        <v>1</v>
      </c>
      <c r="C1" s="3" t="s">
        <v>2</v>
      </c>
      <c r="D1" s="3" t="s">
        <v>36</v>
      </c>
      <c r="E1" s="3" t="s">
        <v>3</v>
      </c>
      <c r="F1" s="3" t="s">
        <v>4</v>
      </c>
    </row>
    <row r="2" spans="1:6" ht="14.4" customHeight="1" x14ac:dyDescent="0.3">
      <c r="A2" s="17">
        <v>1</v>
      </c>
      <c r="B2" s="16" t="s">
        <v>24</v>
      </c>
      <c r="C2" s="17" t="s">
        <v>5</v>
      </c>
      <c r="D2" s="17">
        <v>1</v>
      </c>
      <c r="E2" s="25"/>
      <c r="F2" s="25">
        <f>D2*E2</f>
        <v>0</v>
      </c>
    </row>
    <row r="3" spans="1:6" ht="14.4" customHeight="1"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ht="15.6" customHeight="1" x14ac:dyDescent="0.3">
      <c r="A7" s="14">
        <v>6</v>
      </c>
      <c r="B7" s="13" t="s">
        <v>10</v>
      </c>
      <c r="C7" s="14" t="s">
        <v>5</v>
      </c>
      <c r="D7" s="14">
        <v>1</v>
      </c>
      <c r="E7" s="18"/>
      <c r="F7" s="18">
        <f t="shared" si="0"/>
        <v>0</v>
      </c>
    </row>
    <row r="8" spans="1:6" ht="16.8" customHeight="1" x14ac:dyDescent="0.3">
      <c r="A8" s="14">
        <v>7</v>
      </c>
      <c r="B8" s="19"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50</v>
      </c>
      <c r="E14" s="18"/>
      <c r="F14" s="18">
        <f t="shared" si="0"/>
        <v>0</v>
      </c>
    </row>
    <row r="15" spans="1:6" x14ac:dyDescent="0.3">
      <c r="A15" s="14">
        <v>14</v>
      </c>
      <c r="B15" s="18" t="s">
        <v>21</v>
      </c>
      <c r="C15" s="14" t="s">
        <v>6</v>
      </c>
      <c r="D15" s="14">
        <v>50</v>
      </c>
      <c r="E15" s="18"/>
      <c r="F15" s="18">
        <f t="shared" si="0"/>
        <v>0</v>
      </c>
    </row>
    <row r="16" spans="1:6" x14ac:dyDescent="0.3">
      <c r="A16" s="14">
        <v>15</v>
      </c>
      <c r="B16" s="18" t="s">
        <v>15</v>
      </c>
      <c r="C16" s="14" t="s">
        <v>6</v>
      </c>
      <c r="D16" s="14">
        <v>20</v>
      </c>
      <c r="E16" s="18"/>
      <c r="F16" s="18">
        <f t="shared" si="0"/>
        <v>0</v>
      </c>
    </row>
    <row r="17" spans="1:6" ht="15.6" customHeight="1" x14ac:dyDescent="0.3">
      <c r="A17" s="14">
        <v>16</v>
      </c>
      <c r="B17" s="19" t="s">
        <v>16</v>
      </c>
      <c r="C17" s="14" t="s">
        <v>6</v>
      </c>
      <c r="D17" s="14">
        <v>15</v>
      </c>
      <c r="E17" s="18"/>
      <c r="F17" s="18">
        <f t="shared" si="0"/>
        <v>0</v>
      </c>
    </row>
    <row r="18" spans="1:6" x14ac:dyDescent="0.3">
      <c r="A18" s="14">
        <v>17</v>
      </c>
      <c r="B18" s="18" t="s">
        <v>17</v>
      </c>
      <c r="C18" s="14" t="s">
        <v>6</v>
      </c>
      <c r="D18" s="14">
        <v>15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29:E29"/>
    <mergeCell ref="C30:E30"/>
    <mergeCell ref="C31:E31"/>
    <mergeCell ref="C19:E19"/>
    <mergeCell ref="C20:E20"/>
    <mergeCell ref="C21:E21"/>
    <mergeCell ref="C24:E24"/>
    <mergeCell ref="C25:E25"/>
    <mergeCell ref="C26:E2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0DE4-131A-4B5A-ABB6-02B82AF39530}">
  <dimension ref="A1:F31"/>
  <sheetViews>
    <sheetView workbookViewId="0">
      <selection activeCell="E2" sqref="E1:E2"/>
    </sheetView>
  </sheetViews>
  <sheetFormatPr defaultRowHeight="14.4" x14ac:dyDescent="0.3"/>
  <cols>
    <col min="1" max="1" width="7.5546875" customWidth="1"/>
    <col min="2" max="2" width="50.88671875" customWidth="1"/>
    <col min="4" max="4" width="12" customWidth="1"/>
    <col min="5" max="5" width="18.109375" customWidth="1"/>
    <col min="6" max="6" width="15.77734375" customWidth="1"/>
  </cols>
  <sheetData>
    <row r="1" spans="1:6" ht="58.2" thickBot="1" x14ac:dyDescent="0.35">
      <c r="A1" s="2" t="s">
        <v>0</v>
      </c>
      <c r="B1" s="3" t="s">
        <v>1</v>
      </c>
      <c r="C1" s="3" t="s">
        <v>2</v>
      </c>
      <c r="D1" s="3" t="s">
        <v>36</v>
      </c>
      <c r="E1" s="3" t="s">
        <v>3</v>
      </c>
      <c r="F1" s="3" t="s">
        <v>4</v>
      </c>
    </row>
    <row r="2" spans="1:6" ht="15.6" customHeight="1" x14ac:dyDescent="0.3">
      <c r="A2" s="17">
        <v>1</v>
      </c>
      <c r="B2" s="16" t="s">
        <v>35</v>
      </c>
      <c r="C2" s="17" t="s">
        <v>5</v>
      </c>
      <c r="D2" s="17">
        <v>1</v>
      </c>
      <c r="E2" s="25"/>
      <c r="F2" s="25">
        <f>D2*E2</f>
        <v>0</v>
      </c>
    </row>
    <row r="3" spans="1:6"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4</v>
      </c>
      <c r="E8" s="18"/>
      <c r="F8" s="18">
        <f t="shared" si="0"/>
        <v>0</v>
      </c>
    </row>
    <row r="9" spans="1:6" x14ac:dyDescent="0.3">
      <c r="A9" s="14">
        <v>8</v>
      </c>
      <c r="B9" s="18" t="s">
        <v>28</v>
      </c>
      <c r="C9" s="14" t="s">
        <v>5</v>
      </c>
      <c r="D9" s="14">
        <v>4</v>
      </c>
      <c r="E9" s="18"/>
      <c r="F9" s="18">
        <f t="shared" si="0"/>
        <v>0</v>
      </c>
    </row>
    <row r="10" spans="1:6" x14ac:dyDescent="0.3">
      <c r="A10" s="14">
        <v>9</v>
      </c>
      <c r="B10" s="18" t="s">
        <v>29</v>
      </c>
      <c r="C10" s="14" t="s">
        <v>5</v>
      </c>
      <c r="D10" s="14">
        <v>4</v>
      </c>
      <c r="E10" s="18"/>
      <c r="F10" s="18">
        <f t="shared" si="0"/>
        <v>0</v>
      </c>
    </row>
    <row r="11" spans="1:6" ht="28.8" x14ac:dyDescent="0.3">
      <c r="A11" s="14">
        <v>10</v>
      </c>
      <c r="B11" s="19" t="s">
        <v>30</v>
      </c>
      <c r="C11" s="14" t="s">
        <v>5</v>
      </c>
      <c r="D11" s="14">
        <v>4</v>
      </c>
      <c r="E11" s="18"/>
      <c r="F11" s="18">
        <f t="shared" si="0"/>
        <v>0</v>
      </c>
    </row>
    <row r="12" spans="1:6" x14ac:dyDescent="0.3">
      <c r="A12" s="14">
        <v>11</v>
      </c>
      <c r="B12" s="19" t="s">
        <v>19</v>
      </c>
      <c r="C12" s="14" t="s">
        <v>5</v>
      </c>
      <c r="D12" s="14">
        <v>4</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150</v>
      </c>
      <c r="E14" s="18"/>
      <c r="F14" s="18">
        <f t="shared" si="0"/>
        <v>0</v>
      </c>
    </row>
    <row r="15" spans="1:6" x14ac:dyDescent="0.3">
      <c r="A15" s="14">
        <v>14</v>
      </c>
      <c r="B15" s="18" t="s">
        <v>21</v>
      </c>
      <c r="C15" s="14" t="s">
        <v>6</v>
      </c>
      <c r="D15" s="14">
        <v>150</v>
      </c>
      <c r="E15" s="18"/>
      <c r="F15" s="18">
        <f t="shared" si="0"/>
        <v>0</v>
      </c>
    </row>
    <row r="16" spans="1:6" x14ac:dyDescent="0.3">
      <c r="A16" s="14">
        <v>15</v>
      </c>
      <c r="B16" s="18" t="s">
        <v>15</v>
      </c>
      <c r="C16" s="14" t="s">
        <v>6</v>
      </c>
      <c r="D16" s="14">
        <v>20</v>
      </c>
      <c r="E16" s="18"/>
      <c r="F16" s="18">
        <f t="shared" si="0"/>
        <v>0</v>
      </c>
    </row>
    <row r="17" spans="1:6" ht="15.6" customHeight="1" x14ac:dyDescent="0.3">
      <c r="A17" s="14">
        <v>16</v>
      </c>
      <c r="B17" s="19" t="s">
        <v>16</v>
      </c>
      <c r="C17" s="14" t="s">
        <v>6</v>
      </c>
      <c r="D17" s="14">
        <v>70</v>
      </c>
      <c r="E17" s="18"/>
      <c r="F17" s="18">
        <f t="shared" si="0"/>
        <v>0</v>
      </c>
    </row>
    <row r="18" spans="1:6" x14ac:dyDescent="0.3">
      <c r="A18" s="14">
        <v>17</v>
      </c>
      <c r="B18" s="18" t="s">
        <v>17</v>
      </c>
      <c r="C18" s="14" t="s">
        <v>6</v>
      </c>
      <c r="D18" s="14">
        <v>50</v>
      </c>
      <c r="E18" s="18"/>
      <c r="F18" s="18">
        <f t="shared" si="0"/>
        <v>0</v>
      </c>
    </row>
    <row r="19" spans="1:6" x14ac:dyDescent="0.3">
      <c r="A19" s="1"/>
      <c r="C19" s="32" t="s">
        <v>7</v>
      </c>
      <c r="D19" s="32"/>
      <c r="E19" s="32"/>
      <c r="F19" s="6">
        <f>ROUND(SUM(F2:F18),2)</f>
        <v>0</v>
      </c>
    </row>
    <row r="20" spans="1:6" x14ac:dyDescent="0.3">
      <c r="A20" s="1"/>
      <c r="C20" s="32" t="s">
        <v>8</v>
      </c>
      <c r="D20" s="32"/>
      <c r="E20" s="32"/>
      <c r="F20" s="6">
        <f>ROUND(F19*0.21,2)</f>
        <v>0</v>
      </c>
    </row>
    <row r="21" spans="1:6" x14ac:dyDescent="0.3">
      <c r="A21" s="1"/>
      <c r="C21" s="32" t="s">
        <v>9</v>
      </c>
      <c r="D21" s="32"/>
      <c r="E21" s="32"/>
      <c r="F21" s="6">
        <f>SUM(F19,F20)</f>
        <v>0</v>
      </c>
    </row>
    <row r="24" spans="1:6" x14ac:dyDescent="0.3">
      <c r="B24" s="6" t="s">
        <v>12</v>
      </c>
      <c r="C24" s="30" t="s">
        <v>7</v>
      </c>
      <c r="D24" s="31"/>
      <c r="E24" s="31"/>
      <c r="F24" s="6"/>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66426-49C7-4229-B0A8-0714337104F0}">
  <dimension ref="A1:F31"/>
  <sheetViews>
    <sheetView workbookViewId="0">
      <selection activeCell="E3" sqref="E1:E3"/>
    </sheetView>
  </sheetViews>
  <sheetFormatPr defaultRowHeight="14.4" x14ac:dyDescent="0.3"/>
  <cols>
    <col min="1" max="1" width="7.5546875" customWidth="1"/>
    <col min="2" max="2" width="50.44140625" customWidth="1"/>
    <col min="4" max="4" width="13.5546875" customWidth="1"/>
    <col min="5" max="5" width="16.6640625" customWidth="1"/>
    <col min="6" max="6" width="15.6640625" customWidth="1"/>
  </cols>
  <sheetData>
    <row r="1" spans="1:6" ht="58.2" thickBot="1" x14ac:dyDescent="0.35">
      <c r="A1" s="2" t="s">
        <v>0</v>
      </c>
      <c r="B1" s="3" t="s">
        <v>1</v>
      </c>
      <c r="C1" s="3" t="s">
        <v>2</v>
      </c>
      <c r="D1" s="3" t="s">
        <v>36</v>
      </c>
      <c r="E1" s="3" t="s">
        <v>3</v>
      </c>
      <c r="F1" s="3" t="s">
        <v>4</v>
      </c>
    </row>
    <row r="2" spans="1:6" ht="16.2" customHeight="1" x14ac:dyDescent="0.3">
      <c r="A2" s="4">
        <v>1</v>
      </c>
      <c r="B2" s="7" t="s">
        <v>35</v>
      </c>
      <c r="C2" s="4" t="s">
        <v>5</v>
      </c>
      <c r="D2" s="4">
        <v>1</v>
      </c>
      <c r="E2" s="23"/>
      <c r="F2" s="23">
        <f>D2*E2</f>
        <v>0</v>
      </c>
    </row>
    <row r="3" spans="1:6" x14ac:dyDescent="0.3">
      <c r="A3" s="5">
        <v>2</v>
      </c>
      <c r="B3" s="12" t="s">
        <v>25</v>
      </c>
      <c r="C3" s="5" t="s">
        <v>5</v>
      </c>
      <c r="D3" s="5">
        <v>1</v>
      </c>
      <c r="E3" s="10"/>
      <c r="F3" s="10">
        <f t="shared" ref="F3:F18" si="0">D3*E3</f>
        <v>0</v>
      </c>
    </row>
    <row r="4" spans="1:6" x14ac:dyDescent="0.3">
      <c r="A4" s="5">
        <v>3</v>
      </c>
      <c r="B4" s="12" t="s">
        <v>11</v>
      </c>
      <c r="C4" s="5" t="s">
        <v>5</v>
      </c>
      <c r="D4" s="5">
        <v>1</v>
      </c>
      <c r="E4" s="10"/>
      <c r="F4" s="10">
        <f t="shared" si="0"/>
        <v>0</v>
      </c>
    </row>
    <row r="5" spans="1:6" x14ac:dyDescent="0.3">
      <c r="A5" s="5">
        <v>4</v>
      </c>
      <c r="B5" s="12" t="s">
        <v>26</v>
      </c>
      <c r="C5" s="5" t="s">
        <v>5</v>
      </c>
      <c r="D5" s="5">
        <v>1</v>
      </c>
      <c r="E5" s="10"/>
      <c r="F5" s="10">
        <f t="shared" si="0"/>
        <v>0</v>
      </c>
    </row>
    <row r="6" spans="1:6" x14ac:dyDescent="0.3">
      <c r="A6" s="5">
        <v>5</v>
      </c>
      <c r="B6" s="12" t="s">
        <v>23</v>
      </c>
      <c r="C6" s="5" t="s">
        <v>5</v>
      </c>
      <c r="D6" s="5">
        <v>1</v>
      </c>
      <c r="E6" s="10"/>
      <c r="F6" s="10">
        <f t="shared" si="0"/>
        <v>0</v>
      </c>
    </row>
    <row r="7" spans="1:6" x14ac:dyDescent="0.3">
      <c r="A7" s="5">
        <v>6</v>
      </c>
      <c r="B7" s="12" t="s">
        <v>10</v>
      </c>
      <c r="C7" s="5" t="s">
        <v>5</v>
      </c>
      <c r="D7" s="5">
        <v>1</v>
      </c>
      <c r="E7" s="10"/>
      <c r="F7" s="10">
        <f t="shared" si="0"/>
        <v>0</v>
      </c>
    </row>
    <row r="8" spans="1:6" x14ac:dyDescent="0.3">
      <c r="A8" s="5">
        <v>7</v>
      </c>
      <c r="B8" s="11" t="s">
        <v>20</v>
      </c>
      <c r="C8" s="5" t="s">
        <v>5</v>
      </c>
      <c r="D8" s="5">
        <v>2</v>
      </c>
      <c r="E8" s="10"/>
      <c r="F8" s="10">
        <f t="shared" si="0"/>
        <v>0</v>
      </c>
    </row>
    <row r="9" spans="1:6" x14ac:dyDescent="0.3">
      <c r="A9" s="5">
        <v>8</v>
      </c>
      <c r="B9" s="10" t="s">
        <v>28</v>
      </c>
      <c r="C9" s="5" t="s">
        <v>5</v>
      </c>
      <c r="D9" s="5">
        <v>2</v>
      </c>
      <c r="E9" s="10"/>
      <c r="F9" s="10">
        <f t="shared" si="0"/>
        <v>0</v>
      </c>
    </row>
    <row r="10" spans="1:6" x14ac:dyDescent="0.3">
      <c r="A10" s="5">
        <v>9</v>
      </c>
      <c r="B10" s="10" t="s">
        <v>29</v>
      </c>
      <c r="C10" s="5" t="s">
        <v>5</v>
      </c>
      <c r="D10" s="5">
        <v>2</v>
      </c>
      <c r="E10" s="10"/>
      <c r="F10" s="10">
        <f t="shared" si="0"/>
        <v>0</v>
      </c>
    </row>
    <row r="11" spans="1:6" ht="28.8" x14ac:dyDescent="0.3">
      <c r="A11" s="5">
        <v>10</v>
      </c>
      <c r="B11" s="11" t="s">
        <v>30</v>
      </c>
      <c r="C11" s="5" t="s">
        <v>5</v>
      </c>
      <c r="D11" s="5">
        <v>2</v>
      </c>
      <c r="E11" s="10"/>
      <c r="F11" s="10">
        <f t="shared" si="0"/>
        <v>0</v>
      </c>
    </row>
    <row r="12" spans="1:6" x14ac:dyDescent="0.3">
      <c r="A12" s="5">
        <v>11</v>
      </c>
      <c r="B12" s="19" t="s">
        <v>19</v>
      </c>
      <c r="C12" s="5" t="s">
        <v>5</v>
      </c>
      <c r="D12" s="5">
        <v>2</v>
      </c>
      <c r="E12" s="10"/>
      <c r="F12" s="10">
        <f t="shared" si="0"/>
        <v>0</v>
      </c>
    </row>
    <row r="13" spans="1:6" x14ac:dyDescent="0.3">
      <c r="A13" s="5">
        <v>12</v>
      </c>
      <c r="B13" s="29" t="s">
        <v>22</v>
      </c>
      <c r="C13" s="5" t="s">
        <v>5</v>
      </c>
      <c r="D13" s="5">
        <v>1</v>
      </c>
      <c r="E13" s="10"/>
      <c r="F13" s="10">
        <f t="shared" si="0"/>
        <v>0</v>
      </c>
    </row>
    <row r="14" spans="1:6" x14ac:dyDescent="0.3">
      <c r="A14" s="5">
        <v>13</v>
      </c>
      <c r="B14" s="18" t="s">
        <v>32</v>
      </c>
      <c r="C14" s="5" t="s">
        <v>6</v>
      </c>
      <c r="D14" s="5">
        <v>100</v>
      </c>
      <c r="E14" s="10"/>
      <c r="F14" s="10">
        <f t="shared" si="0"/>
        <v>0</v>
      </c>
    </row>
    <row r="15" spans="1:6" x14ac:dyDescent="0.3">
      <c r="A15" s="5">
        <v>14</v>
      </c>
      <c r="B15" s="18" t="s">
        <v>21</v>
      </c>
      <c r="C15" s="5" t="s">
        <v>6</v>
      </c>
      <c r="D15" s="5">
        <v>100</v>
      </c>
      <c r="E15" s="10"/>
      <c r="F15" s="10">
        <f t="shared" si="0"/>
        <v>0</v>
      </c>
    </row>
    <row r="16" spans="1:6" s="28" customFormat="1" x14ac:dyDescent="0.3">
      <c r="A16" s="5">
        <v>15</v>
      </c>
      <c r="B16" s="18" t="s">
        <v>15</v>
      </c>
      <c r="C16" s="14" t="s">
        <v>6</v>
      </c>
      <c r="D16" s="14">
        <v>50</v>
      </c>
      <c r="E16" s="18"/>
      <c r="F16" s="18">
        <f t="shared" si="0"/>
        <v>0</v>
      </c>
    </row>
    <row r="17" spans="1:6" ht="14.4" customHeight="1" x14ac:dyDescent="0.3">
      <c r="A17" s="5">
        <v>16</v>
      </c>
      <c r="B17" s="19" t="s">
        <v>16</v>
      </c>
      <c r="C17" s="5" t="s">
        <v>6</v>
      </c>
      <c r="D17" s="5">
        <v>50</v>
      </c>
      <c r="E17" s="10"/>
      <c r="F17" s="10">
        <f t="shared" si="0"/>
        <v>0</v>
      </c>
    </row>
    <row r="18" spans="1:6" x14ac:dyDescent="0.3">
      <c r="A18" s="5">
        <v>17</v>
      </c>
      <c r="B18" s="18" t="s">
        <v>17</v>
      </c>
      <c r="C18" s="5" t="s">
        <v>6</v>
      </c>
      <c r="D18" s="5">
        <v>50</v>
      </c>
      <c r="E18" s="10"/>
      <c r="F18" s="10">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1038-3821-491C-B2EC-FE27CAB26075}">
  <dimension ref="A1:F31"/>
  <sheetViews>
    <sheetView workbookViewId="0">
      <selection activeCell="E4" sqref="E2:E4"/>
    </sheetView>
  </sheetViews>
  <sheetFormatPr defaultRowHeight="14.4" x14ac:dyDescent="0.3"/>
  <cols>
    <col min="1" max="1" width="7.6640625" customWidth="1"/>
    <col min="2" max="2" width="50.6640625" customWidth="1"/>
    <col min="3" max="3" width="8.6640625" customWidth="1"/>
    <col min="4" max="4" width="12.44140625" customWidth="1"/>
    <col min="5" max="5" width="17.109375" customWidth="1"/>
    <col min="6" max="6" width="16.21875" customWidth="1"/>
  </cols>
  <sheetData>
    <row r="1" spans="1:6" ht="58.2" thickBot="1" x14ac:dyDescent="0.35">
      <c r="A1" s="2" t="s">
        <v>0</v>
      </c>
      <c r="B1" s="3" t="s">
        <v>1</v>
      </c>
      <c r="C1" s="3" t="s">
        <v>2</v>
      </c>
      <c r="D1" s="3" t="s">
        <v>36</v>
      </c>
      <c r="E1" s="3" t="s">
        <v>3</v>
      </c>
      <c r="F1" s="3" t="s">
        <v>4</v>
      </c>
    </row>
    <row r="2" spans="1:6" ht="16.8" customHeight="1" thickBot="1" x14ac:dyDescent="0.35">
      <c r="A2" s="4">
        <v>1</v>
      </c>
      <c r="B2" s="7" t="s">
        <v>24</v>
      </c>
      <c r="C2" s="4" t="s">
        <v>5</v>
      </c>
      <c r="D2" s="4">
        <v>1</v>
      </c>
      <c r="E2" s="23"/>
      <c r="F2" s="23">
        <f>D2*E2</f>
        <v>0</v>
      </c>
    </row>
    <row r="3" spans="1:6" ht="15" thickBot="1" x14ac:dyDescent="0.35">
      <c r="A3" s="5">
        <v>2</v>
      </c>
      <c r="B3" s="9" t="s">
        <v>25</v>
      </c>
      <c r="C3" s="4" t="s">
        <v>5</v>
      </c>
      <c r="D3" s="8">
        <v>1</v>
      </c>
      <c r="E3" s="24"/>
      <c r="F3" s="10">
        <f t="shared" ref="F3:F18" si="0">D3*E3</f>
        <v>0</v>
      </c>
    </row>
    <row r="4" spans="1:6" ht="15" thickBot="1" x14ac:dyDescent="0.35">
      <c r="A4" s="5">
        <v>3</v>
      </c>
      <c r="B4" s="9" t="s">
        <v>11</v>
      </c>
      <c r="C4" s="4" t="s">
        <v>5</v>
      </c>
      <c r="D4" s="8">
        <v>1</v>
      </c>
      <c r="E4" s="24"/>
      <c r="F4" s="10">
        <f t="shared" si="0"/>
        <v>0</v>
      </c>
    </row>
    <row r="5" spans="1:6" x14ac:dyDescent="0.3">
      <c r="A5" s="5">
        <v>4</v>
      </c>
      <c r="B5" s="9" t="s">
        <v>26</v>
      </c>
      <c r="C5" s="4" t="s">
        <v>5</v>
      </c>
      <c r="D5" s="8">
        <v>1</v>
      </c>
      <c r="E5" s="24"/>
      <c r="F5" s="10">
        <f t="shared" si="0"/>
        <v>0</v>
      </c>
    </row>
    <row r="6" spans="1:6" x14ac:dyDescent="0.3">
      <c r="A6" s="5">
        <v>5</v>
      </c>
      <c r="B6" s="9" t="s">
        <v>23</v>
      </c>
      <c r="C6" s="5" t="s">
        <v>5</v>
      </c>
      <c r="D6" s="5">
        <v>1</v>
      </c>
      <c r="E6" s="10"/>
      <c r="F6" s="10">
        <f t="shared" si="0"/>
        <v>0</v>
      </c>
    </row>
    <row r="7" spans="1:6" x14ac:dyDescent="0.3">
      <c r="A7" s="5">
        <v>6</v>
      </c>
      <c r="B7" s="9" t="s">
        <v>10</v>
      </c>
      <c r="C7" s="5" t="s">
        <v>5</v>
      </c>
      <c r="D7" s="5">
        <v>1</v>
      </c>
      <c r="E7" s="10"/>
      <c r="F7" s="10">
        <f t="shared" si="0"/>
        <v>0</v>
      </c>
    </row>
    <row r="8" spans="1:6" x14ac:dyDescent="0.3">
      <c r="A8" s="5">
        <v>7</v>
      </c>
      <c r="B8" s="10" t="s">
        <v>18</v>
      </c>
      <c r="C8" s="5" t="s">
        <v>5</v>
      </c>
      <c r="D8" s="5">
        <v>2</v>
      </c>
      <c r="E8" s="10"/>
      <c r="F8" s="10">
        <f t="shared" si="0"/>
        <v>0</v>
      </c>
    </row>
    <row r="9" spans="1:6" x14ac:dyDescent="0.3">
      <c r="A9" s="5">
        <v>8</v>
      </c>
      <c r="B9" s="10" t="s">
        <v>28</v>
      </c>
      <c r="C9" s="5" t="s">
        <v>5</v>
      </c>
      <c r="D9" s="5">
        <v>2</v>
      </c>
      <c r="E9" s="10"/>
      <c r="F9" s="10">
        <f t="shared" si="0"/>
        <v>0</v>
      </c>
    </row>
    <row r="10" spans="1:6" x14ac:dyDescent="0.3">
      <c r="A10" s="5">
        <v>9</v>
      </c>
      <c r="B10" s="10" t="s">
        <v>29</v>
      </c>
      <c r="C10" s="5" t="s">
        <v>5</v>
      </c>
      <c r="D10" s="5">
        <v>2</v>
      </c>
      <c r="E10" s="10"/>
      <c r="F10" s="10">
        <f t="shared" si="0"/>
        <v>0</v>
      </c>
    </row>
    <row r="11" spans="1:6" ht="28.8" x14ac:dyDescent="0.3">
      <c r="A11" s="5">
        <v>10</v>
      </c>
      <c r="B11" s="11" t="s">
        <v>30</v>
      </c>
      <c r="C11" s="5" t="s">
        <v>5</v>
      </c>
      <c r="D11" s="5">
        <v>2</v>
      </c>
      <c r="E11" s="10"/>
      <c r="F11" s="10">
        <f t="shared" si="0"/>
        <v>0</v>
      </c>
    </row>
    <row r="12" spans="1:6" x14ac:dyDescent="0.3">
      <c r="A12" s="5">
        <v>11</v>
      </c>
      <c r="B12" s="19" t="s">
        <v>19</v>
      </c>
      <c r="C12" s="5" t="s">
        <v>5</v>
      </c>
      <c r="D12" s="5">
        <v>2</v>
      </c>
      <c r="E12" s="10"/>
      <c r="F12" s="10">
        <f t="shared" si="0"/>
        <v>0</v>
      </c>
    </row>
    <row r="13" spans="1:6" x14ac:dyDescent="0.3">
      <c r="A13" s="5">
        <v>12</v>
      </c>
      <c r="B13" s="19" t="s">
        <v>22</v>
      </c>
      <c r="C13" s="5" t="s">
        <v>5</v>
      </c>
      <c r="D13" s="5">
        <v>1</v>
      </c>
      <c r="E13" s="10"/>
      <c r="F13" s="10">
        <f t="shared" si="0"/>
        <v>0</v>
      </c>
    </row>
    <row r="14" spans="1:6" x14ac:dyDescent="0.3">
      <c r="A14" s="5">
        <v>13</v>
      </c>
      <c r="B14" s="18" t="s">
        <v>32</v>
      </c>
      <c r="C14" s="5" t="s">
        <v>6</v>
      </c>
      <c r="D14" s="5">
        <v>80</v>
      </c>
      <c r="E14" s="10"/>
      <c r="F14" s="10">
        <f t="shared" si="0"/>
        <v>0</v>
      </c>
    </row>
    <row r="15" spans="1:6" x14ac:dyDescent="0.3">
      <c r="A15" s="5">
        <v>14</v>
      </c>
      <c r="B15" s="18" t="s">
        <v>21</v>
      </c>
      <c r="C15" s="5" t="s">
        <v>6</v>
      </c>
      <c r="D15" s="5">
        <v>80</v>
      </c>
      <c r="E15" s="10"/>
      <c r="F15" s="10">
        <f t="shared" si="0"/>
        <v>0</v>
      </c>
    </row>
    <row r="16" spans="1:6" x14ac:dyDescent="0.3">
      <c r="A16" s="5">
        <v>15</v>
      </c>
      <c r="B16" s="18" t="s">
        <v>15</v>
      </c>
      <c r="C16" s="5" t="s">
        <v>6</v>
      </c>
      <c r="D16" s="5">
        <v>50</v>
      </c>
      <c r="E16" s="10"/>
      <c r="F16" s="10">
        <f t="shared" si="0"/>
        <v>0</v>
      </c>
    </row>
    <row r="17" spans="1:6" ht="15" customHeight="1" x14ac:dyDescent="0.3">
      <c r="A17" s="5">
        <v>16</v>
      </c>
      <c r="B17" s="19" t="s">
        <v>16</v>
      </c>
      <c r="C17" s="5" t="s">
        <v>6</v>
      </c>
      <c r="D17" s="5">
        <v>50</v>
      </c>
      <c r="E17" s="10"/>
      <c r="F17" s="10">
        <f t="shared" si="0"/>
        <v>0</v>
      </c>
    </row>
    <row r="18" spans="1:6" x14ac:dyDescent="0.3">
      <c r="A18" s="5">
        <v>17</v>
      </c>
      <c r="B18" s="18" t="s">
        <v>17</v>
      </c>
      <c r="C18" s="5" t="s">
        <v>6</v>
      </c>
      <c r="D18" s="5">
        <v>30</v>
      </c>
      <c r="E18" s="10"/>
      <c r="F18" s="10">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744D-5DE8-4820-A46E-652BF17D33D6}">
  <dimension ref="B5:E18"/>
  <sheetViews>
    <sheetView workbookViewId="0">
      <selection activeCell="E18" sqref="E18"/>
    </sheetView>
  </sheetViews>
  <sheetFormatPr defaultRowHeight="14.4" x14ac:dyDescent="0.3"/>
  <cols>
    <col min="5" max="5" width="17.44140625" customWidth="1"/>
  </cols>
  <sheetData>
    <row r="5" spans="2:5" x14ac:dyDescent="0.3">
      <c r="B5" s="34" t="s">
        <v>1</v>
      </c>
      <c r="C5" s="35"/>
      <c r="D5" s="35"/>
      <c r="E5" s="36"/>
    </row>
    <row r="6" spans="2:5" x14ac:dyDescent="0.3">
      <c r="B6" s="31" t="s">
        <v>7</v>
      </c>
      <c r="C6" s="31"/>
      <c r="D6" s="33"/>
      <c r="E6" s="6">
        <f>SUM('Tuputiškės Pavil. 50 VS'!F19,'M.K.Čiurlionio g. 116 VS '!F19,'Gilužio g. 17, Vilnius'!F19,'Rytų g. 36, Vilnius VS'!F19,'Kirtimų g. 6a, Vilnius VS'!F19,'Eišiškių pl.42, Vilnius VS'!F19,'Kovo 11 osios  34A, Vilnius VS'!F19,'Tiškevičiaus g. 4C, VS'!F19,'Vilniaus g. 2B, Grigiškės VS'!F19,'Vaikų g. 15A, Salininkai VS'!F19,'Juodupio g. 5, Vilnius VS'!G19,'Gaukštonių k., Nemenčinė NVĮ '!F19,'Aklės k., Eišiškės, NVĮ '!F19,'Statkuškės k., Švenčionėliai_NV'!F19,'Antavilių g. 29, Vilnius VS'!F19,'Lazdinėlių g. 23, Vilnius'!F19,'G.Baravyko 3 , Vilnius NS'!F19)</f>
        <v>0</v>
      </c>
    </row>
    <row r="7" spans="2:5" x14ac:dyDescent="0.3">
      <c r="B7" s="31" t="s">
        <v>8</v>
      </c>
      <c r="C7" s="31"/>
      <c r="D7" s="33"/>
      <c r="E7" s="6">
        <f>ROUND(E6*0.21,2)</f>
        <v>0</v>
      </c>
    </row>
    <row r="8" spans="2:5" x14ac:dyDescent="0.3">
      <c r="B8" s="31" t="s">
        <v>9</v>
      </c>
      <c r="C8" s="31"/>
      <c r="D8" s="33"/>
      <c r="E8" s="6">
        <f>SUM(E6:E7)</f>
        <v>0</v>
      </c>
    </row>
    <row r="10" spans="2:5" x14ac:dyDescent="0.3">
      <c r="B10" s="37" t="s">
        <v>12</v>
      </c>
      <c r="C10" s="38"/>
      <c r="D10" s="38"/>
      <c r="E10" s="39"/>
    </row>
    <row r="11" spans="2:5" x14ac:dyDescent="0.3">
      <c r="B11" s="30" t="s">
        <v>7</v>
      </c>
      <c r="C11" s="40"/>
      <c r="D11" s="40"/>
      <c r="E11" s="21">
        <f>SUM('Tuputiškės Pavil. 50 VS'!F24,'M.K.Čiurlionio g. 116 VS '!F24,'Gilužio g. 17, Vilnius'!F24,'Rytų g. 36, Vilnius VS'!F24,'Kirtimų g. 6a, Vilnius VS'!F24,'Eišiškių pl.42, Vilnius VS'!F24,'Kovo 11 osios  34A, Vilnius VS'!F24,'Tiškevičiaus g. 4C, VS'!F24,'Vilniaus g. 2B, Grigiškės VS'!F24,'Vaikų g. 15A, Salininkai VS'!F24,'Juodupio g. 5, Vilnius VS'!G24,'Gaukštonių k., Nemenčinė NVĮ '!F24,'Aklės k., Eišiškės, NVĮ '!F24,'Statkuškės k., Švenčionėliai_NV'!F24,'Antavilių g. 29, Vilnius VS'!F24,'Lazdinėlių g. 23, Vilnius'!F24,'G.Baravyko 3 , Vilnius NS'!F24)</f>
        <v>0</v>
      </c>
    </row>
    <row r="12" spans="2:5" x14ac:dyDescent="0.3">
      <c r="B12" s="30" t="s">
        <v>8</v>
      </c>
      <c r="C12" s="31"/>
      <c r="D12" s="31"/>
      <c r="E12" s="21">
        <f>E11*0.21</f>
        <v>0</v>
      </c>
    </row>
    <row r="13" spans="2:5" x14ac:dyDescent="0.3">
      <c r="B13" s="30" t="s">
        <v>9</v>
      </c>
      <c r="C13" s="31"/>
      <c r="D13" s="31"/>
      <c r="E13" s="21">
        <f>SUM(E11,E12)</f>
        <v>0</v>
      </c>
    </row>
    <row r="15" spans="2:5" x14ac:dyDescent="0.3">
      <c r="B15" s="41" t="s">
        <v>14</v>
      </c>
      <c r="C15" s="42"/>
      <c r="D15" s="42"/>
      <c r="E15" s="43"/>
    </row>
    <row r="16" spans="2:5" x14ac:dyDescent="0.3">
      <c r="B16" s="30" t="s">
        <v>7</v>
      </c>
      <c r="C16" s="31"/>
      <c r="D16" s="33"/>
      <c r="E16" s="6">
        <f>SUM(E6,E11)</f>
        <v>0</v>
      </c>
    </row>
    <row r="17" spans="2:5" x14ac:dyDescent="0.3">
      <c r="B17" s="30" t="s">
        <v>8</v>
      </c>
      <c r="C17" s="31"/>
      <c r="D17" s="33"/>
      <c r="E17" s="6">
        <f>ROUND(E16*0.21,2)</f>
        <v>0</v>
      </c>
    </row>
    <row r="18" spans="2:5" x14ac:dyDescent="0.3">
      <c r="B18" s="30" t="s">
        <v>9</v>
      </c>
      <c r="C18" s="31"/>
      <c r="D18" s="33"/>
      <c r="E18" s="6">
        <f>SUM(E16,E17)</f>
        <v>0</v>
      </c>
    </row>
  </sheetData>
  <mergeCells count="12">
    <mergeCell ref="B18:D18"/>
    <mergeCell ref="B5:E5"/>
    <mergeCell ref="B6:D6"/>
    <mergeCell ref="B7:D7"/>
    <mergeCell ref="B8:D8"/>
    <mergeCell ref="B10:E10"/>
    <mergeCell ref="B11:D11"/>
    <mergeCell ref="B12:D12"/>
    <mergeCell ref="B13:D13"/>
    <mergeCell ref="B15:E15"/>
    <mergeCell ref="B16:D16"/>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39C04-604D-4B5E-89F0-924F7C697B7D}">
  <dimension ref="A1:F31"/>
  <sheetViews>
    <sheetView workbookViewId="0">
      <selection sqref="A1:XFD1"/>
    </sheetView>
  </sheetViews>
  <sheetFormatPr defaultRowHeight="14.4" x14ac:dyDescent="0.3"/>
  <cols>
    <col min="2" max="2" width="49.5546875" customWidth="1"/>
    <col min="4" max="4" width="13" customWidth="1"/>
    <col min="5" max="5" width="17.88671875" customWidth="1"/>
    <col min="6" max="6" width="15" customWidth="1"/>
  </cols>
  <sheetData>
    <row r="1" spans="1:6" ht="58.2" thickBot="1" x14ac:dyDescent="0.35">
      <c r="A1" s="2" t="s">
        <v>0</v>
      </c>
      <c r="B1" s="3" t="s">
        <v>1</v>
      </c>
      <c r="C1" s="3" t="s">
        <v>2</v>
      </c>
      <c r="D1" s="3" t="s">
        <v>36</v>
      </c>
      <c r="E1" s="3" t="s">
        <v>3</v>
      </c>
      <c r="F1" s="3" t="s">
        <v>4</v>
      </c>
    </row>
    <row r="2" spans="1:6" ht="18.600000000000001" customHeight="1" x14ac:dyDescent="0.3">
      <c r="A2" s="17">
        <v>1</v>
      </c>
      <c r="B2" s="16" t="s">
        <v>24</v>
      </c>
      <c r="C2" s="17" t="s">
        <v>5</v>
      </c>
      <c r="D2" s="17">
        <v>1</v>
      </c>
      <c r="E2" s="25"/>
      <c r="F2" s="25">
        <f>D2*E2</f>
        <v>0</v>
      </c>
    </row>
    <row r="3" spans="1:6"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10</v>
      </c>
      <c r="E14" s="18"/>
      <c r="F14" s="18">
        <f t="shared" si="0"/>
        <v>0</v>
      </c>
    </row>
    <row r="15" spans="1:6" x14ac:dyDescent="0.3">
      <c r="A15" s="14">
        <v>14</v>
      </c>
      <c r="B15" s="18" t="s">
        <v>21</v>
      </c>
      <c r="C15" s="14" t="s">
        <v>6</v>
      </c>
      <c r="D15" s="14">
        <v>10</v>
      </c>
      <c r="E15" s="18"/>
      <c r="F15" s="18">
        <f t="shared" si="0"/>
        <v>0</v>
      </c>
    </row>
    <row r="16" spans="1:6" x14ac:dyDescent="0.3">
      <c r="A16" s="14">
        <v>15</v>
      </c>
      <c r="B16" s="18" t="s">
        <v>15</v>
      </c>
      <c r="C16" s="14" t="s">
        <v>6</v>
      </c>
      <c r="D16" s="14">
        <v>30</v>
      </c>
      <c r="E16" s="18"/>
      <c r="F16" s="18">
        <f t="shared" si="0"/>
        <v>0</v>
      </c>
    </row>
    <row r="17" spans="1:6" ht="13.8" customHeight="1" x14ac:dyDescent="0.3">
      <c r="A17" s="14">
        <v>16</v>
      </c>
      <c r="B17" s="19" t="s">
        <v>16</v>
      </c>
      <c r="C17" s="14" t="s">
        <v>6</v>
      </c>
      <c r="D17" s="14">
        <v>5</v>
      </c>
      <c r="E17" s="18"/>
      <c r="F17" s="18">
        <f t="shared" si="0"/>
        <v>0</v>
      </c>
    </row>
    <row r="18" spans="1:6" x14ac:dyDescent="0.3">
      <c r="A18" s="14">
        <v>17</v>
      </c>
      <c r="B18" s="18" t="s">
        <v>17</v>
      </c>
      <c r="C18" s="14" t="s">
        <v>6</v>
      </c>
      <c r="D18" s="14">
        <v>10</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646C-63FA-43C7-BCBA-960FA23502D6}">
  <dimension ref="A1:F31"/>
  <sheetViews>
    <sheetView workbookViewId="0">
      <selection sqref="A1:XFD1"/>
    </sheetView>
  </sheetViews>
  <sheetFormatPr defaultRowHeight="14.4" x14ac:dyDescent="0.3"/>
  <cols>
    <col min="2" max="2" width="49.44140625" customWidth="1"/>
    <col min="4" max="4" width="13.77734375" customWidth="1"/>
    <col min="5" max="5" width="17.21875" customWidth="1"/>
    <col min="6" max="6" width="15.5546875" customWidth="1"/>
  </cols>
  <sheetData>
    <row r="1" spans="1:6" ht="48.6" customHeight="1" thickBot="1" x14ac:dyDescent="0.35">
      <c r="A1" s="2" t="s">
        <v>0</v>
      </c>
      <c r="B1" s="3" t="s">
        <v>1</v>
      </c>
      <c r="C1" s="3" t="s">
        <v>2</v>
      </c>
      <c r="D1" s="3" t="s">
        <v>36</v>
      </c>
      <c r="E1" s="3" t="s">
        <v>3</v>
      </c>
      <c r="F1" s="3" t="s">
        <v>4</v>
      </c>
    </row>
    <row r="2" spans="1:6" ht="17.399999999999999" customHeight="1" x14ac:dyDescent="0.3">
      <c r="A2" s="4">
        <v>1</v>
      </c>
      <c r="B2" s="16" t="s">
        <v>24</v>
      </c>
      <c r="C2" s="17" t="s">
        <v>5</v>
      </c>
      <c r="D2" s="17">
        <v>1</v>
      </c>
      <c r="E2" s="25"/>
      <c r="F2" s="25">
        <f>D2*E2</f>
        <v>0</v>
      </c>
    </row>
    <row r="3" spans="1:6" ht="16.2" customHeight="1" x14ac:dyDescent="0.3">
      <c r="A3" s="5">
        <v>2</v>
      </c>
      <c r="B3" s="13" t="s">
        <v>25</v>
      </c>
      <c r="C3" s="14" t="s">
        <v>5</v>
      </c>
      <c r="D3" s="14">
        <v>1</v>
      </c>
      <c r="E3" s="18"/>
      <c r="F3" s="18">
        <f t="shared" ref="F3:F18" si="0">D3*E3</f>
        <v>0</v>
      </c>
    </row>
    <row r="4" spans="1:6" ht="15.6" customHeight="1" x14ac:dyDescent="0.3">
      <c r="A4" s="5">
        <v>3</v>
      </c>
      <c r="B4" s="13" t="s">
        <v>11</v>
      </c>
      <c r="C4" s="14" t="s">
        <v>5</v>
      </c>
      <c r="D4" s="14">
        <v>1</v>
      </c>
      <c r="E4" s="18"/>
      <c r="F4" s="18">
        <f t="shared" si="0"/>
        <v>0</v>
      </c>
    </row>
    <row r="5" spans="1:6" ht="16.2" customHeight="1" x14ac:dyDescent="0.3">
      <c r="A5" s="5">
        <v>4</v>
      </c>
      <c r="B5" s="13" t="s">
        <v>26</v>
      </c>
      <c r="C5" s="14" t="s">
        <v>5</v>
      </c>
      <c r="D5" s="14">
        <v>1</v>
      </c>
      <c r="E5" s="18"/>
      <c r="F5" s="18">
        <f t="shared" si="0"/>
        <v>0</v>
      </c>
    </row>
    <row r="6" spans="1:6" ht="15" customHeight="1" x14ac:dyDescent="0.3">
      <c r="A6" s="5">
        <v>5</v>
      </c>
      <c r="B6" s="13" t="s">
        <v>23</v>
      </c>
      <c r="C6" s="14" t="s">
        <v>5</v>
      </c>
      <c r="D6" s="14">
        <v>1</v>
      </c>
      <c r="E6" s="18"/>
      <c r="F6" s="18">
        <f t="shared" si="0"/>
        <v>0</v>
      </c>
    </row>
    <row r="7" spans="1:6" ht="16.8" customHeight="1" x14ac:dyDescent="0.3">
      <c r="A7" s="5">
        <v>6</v>
      </c>
      <c r="B7" s="13" t="s">
        <v>10</v>
      </c>
      <c r="C7" s="14" t="s">
        <v>5</v>
      </c>
      <c r="D7" s="14">
        <v>1</v>
      </c>
      <c r="E7" s="18"/>
      <c r="F7" s="18">
        <f t="shared" si="0"/>
        <v>0</v>
      </c>
    </row>
    <row r="8" spans="1:6" ht="14.4" customHeight="1" x14ac:dyDescent="0.3">
      <c r="A8" s="5">
        <v>7</v>
      </c>
      <c r="B8" s="18" t="s">
        <v>20</v>
      </c>
      <c r="C8" s="14" t="s">
        <v>5</v>
      </c>
      <c r="D8" s="14">
        <v>1</v>
      </c>
      <c r="E8" s="18"/>
      <c r="F8" s="18">
        <f t="shared" si="0"/>
        <v>0</v>
      </c>
    </row>
    <row r="9" spans="1:6" x14ac:dyDescent="0.3">
      <c r="A9" s="5">
        <v>8</v>
      </c>
      <c r="B9" s="18" t="s">
        <v>28</v>
      </c>
      <c r="C9" s="14" t="s">
        <v>5</v>
      </c>
      <c r="D9" s="14">
        <v>1</v>
      </c>
      <c r="E9" s="18"/>
      <c r="F9" s="18">
        <f t="shared" si="0"/>
        <v>0</v>
      </c>
    </row>
    <row r="10" spans="1:6" x14ac:dyDescent="0.3">
      <c r="A10" s="5">
        <v>9</v>
      </c>
      <c r="B10" s="18" t="s">
        <v>29</v>
      </c>
      <c r="C10" s="14" t="s">
        <v>5</v>
      </c>
      <c r="D10" s="14">
        <v>1</v>
      </c>
      <c r="E10" s="18"/>
      <c r="F10" s="18">
        <f t="shared" si="0"/>
        <v>0</v>
      </c>
    </row>
    <row r="11" spans="1:6" ht="33.6" customHeight="1" x14ac:dyDescent="0.3">
      <c r="A11" s="5">
        <v>10</v>
      </c>
      <c r="B11" s="19" t="s">
        <v>30</v>
      </c>
      <c r="C11" s="14" t="s">
        <v>5</v>
      </c>
      <c r="D11" s="14">
        <v>1</v>
      </c>
      <c r="E11" s="18"/>
      <c r="F11" s="18">
        <f t="shared" si="0"/>
        <v>0</v>
      </c>
    </row>
    <row r="12" spans="1:6" ht="17.399999999999999" customHeight="1" x14ac:dyDescent="0.3">
      <c r="A12" s="5">
        <v>11</v>
      </c>
      <c r="B12" s="19" t="s">
        <v>19</v>
      </c>
      <c r="C12" s="14" t="s">
        <v>5</v>
      </c>
      <c r="D12" s="14">
        <v>1</v>
      </c>
      <c r="E12" s="18"/>
      <c r="F12" s="18">
        <f t="shared" si="0"/>
        <v>0</v>
      </c>
    </row>
    <row r="13" spans="1:6" ht="17.399999999999999" customHeight="1" x14ac:dyDescent="0.3">
      <c r="A13" s="5">
        <v>12</v>
      </c>
      <c r="B13" s="19" t="s">
        <v>22</v>
      </c>
      <c r="C13" s="14" t="s">
        <v>5</v>
      </c>
      <c r="D13" s="14">
        <v>1</v>
      </c>
      <c r="E13" s="18"/>
      <c r="F13" s="18">
        <f t="shared" si="0"/>
        <v>0</v>
      </c>
    </row>
    <row r="14" spans="1:6" x14ac:dyDescent="0.3">
      <c r="A14" s="5">
        <v>13</v>
      </c>
      <c r="B14" s="18" t="s">
        <v>32</v>
      </c>
      <c r="C14" s="14" t="s">
        <v>6</v>
      </c>
      <c r="D14" s="14">
        <v>60</v>
      </c>
      <c r="E14" s="18"/>
      <c r="F14" s="18">
        <f t="shared" si="0"/>
        <v>0</v>
      </c>
    </row>
    <row r="15" spans="1:6" x14ac:dyDescent="0.3">
      <c r="A15" s="5">
        <v>14</v>
      </c>
      <c r="B15" s="18" t="s">
        <v>21</v>
      </c>
      <c r="C15" s="14" t="s">
        <v>6</v>
      </c>
      <c r="D15" s="14">
        <v>60</v>
      </c>
      <c r="E15" s="18"/>
      <c r="F15" s="18">
        <f t="shared" si="0"/>
        <v>0</v>
      </c>
    </row>
    <row r="16" spans="1:6" x14ac:dyDescent="0.3">
      <c r="A16" s="5">
        <v>15</v>
      </c>
      <c r="B16" s="18" t="s">
        <v>15</v>
      </c>
      <c r="C16" s="14" t="s">
        <v>6</v>
      </c>
      <c r="D16" s="14">
        <v>30</v>
      </c>
      <c r="E16" s="18"/>
      <c r="F16" s="18">
        <f t="shared" si="0"/>
        <v>0</v>
      </c>
    </row>
    <row r="17" spans="1:6" ht="15.6" customHeight="1" x14ac:dyDescent="0.3">
      <c r="A17" s="5">
        <v>16</v>
      </c>
      <c r="B17" s="19" t="s">
        <v>16</v>
      </c>
      <c r="C17" s="14" t="s">
        <v>6</v>
      </c>
      <c r="D17" s="14">
        <v>50</v>
      </c>
      <c r="E17" s="18"/>
      <c r="F17" s="18">
        <f t="shared" si="0"/>
        <v>0</v>
      </c>
    </row>
    <row r="18" spans="1:6" x14ac:dyDescent="0.3">
      <c r="A18" s="5">
        <v>17</v>
      </c>
      <c r="B18" s="18" t="s">
        <v>17</v>
      </c>
      <c r="C18" s="14" t="s">
        <v>6</v>
      </c>
      <c r="D18" s="14">
        <v>10</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29:E29"/>
    <mergeCell ref="C30:E30"/>
    <mergeCell ref="C31:E31"/>
    <mergeCell ref="C19:E19"/>
    <mergeCell ref="C20:E20"/>
    <mergeCell ref="C21:E21"/>
    <mergeCell ref="C24:E24"/>
    <mergeCell ref="C25:E25"/>
    <mergeCell ref="C26:E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334B-3A06-43ED-A8EA-B17356278930}">
  <dimension ref="A1:F31"/>
  <sheetViews>
    <sheetView workbookViewId="0">
      <selection activeCell="D1" sqref="D1:E1048576"/>
    </sheetView>
  </sheetViews>
  <sheetFormatPr defaultRowHeight="14.4" x14ac:dyDescent="0.3"/>
  <cols>
    <col min="2" max="2" width="50.5546875" customWidth="1"/>
    <col min="4" max="5" width="11.88671875" customWidth="1"/>
    <col min="6" max="6" width="16.33203125" customWidth="1"/>
  </cols>
  <sheetData>
    <row r="1" spans="1:6" ht="58.2" thickBot="1" x14ac:dyDescent="0.35">
      <c r="A1" s="2" t="s">
        <v>0</v>
      </c>
      <c r="B1" s="3" t="s">
        <v>1</v>
      </c>
      <c r="C1" s="3" t="s">
        <v>2</v>
      </c>
      <c r="D1" s="3" t="s">
        <v>36</v>
      </c>
      <c r="E1" s="3" t="s">
        <v>3</v>
      </c>
      <c r="F1" s="3" t="s">
        <v>4</v>
      </c>
    </row>
    <row r="2" spans="1:6" ht="15" customHeight="1" x14ac:dyDescent="0.3">
      <c r="A2" s="17">
        <v>1</v>
      </c>
      <c r="B2" s="16" t="s">
        <v>24</v>
      </c>
      <c r="C2" s="17" t="s">
        <v>5</v>
      </c>
      <c r="D2" s="17">
        <v>1</v>
      </c>
      <c r="E2" s="25"/>
      <c r="F2" s="25">
        <f>D2*E2</f>
        <v>0</v>
      </c>
    </row>
    <row r="3" spans="1:6" ht="15" customHeight="1"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2</v>
      </c>
      <c r="E8" s="18"/>
      <c r="F8" s="18">
        <f t="shared" si="0"/>
        <v>0</v>
      </c>
    </row>
    <row r="9" spans="1:6" x14ac:dyDescent="0.3">
      <c r="A9" s="14">
        <v>8</v>
      </c>
      <c r="B9" s="18" t="s">
        <v>28</v>
      </c>
      <c r="C9" s="14" t="s">
        <v>5</v>
      </c>
      <c r="D9" s="14">
        <v>2</v>
      </c>
      <c r="E9" s="18"/>
      <c r="F9" s="18">
        <f t="shared" si="0"/>
        <v>0</v>
      </c>
    </row>
    <row r="10" spans="1:6" x14ac:dyDescent="0.3">
      <c r="A10" s="14">
        <v>9</v>
      </c>
      <c r="B10" s="18" t="s">
        <v>29</v>
      </c>
      <c r="C10" s="14" t="s">
        <v>5</v>
      </c>
      <c r="D10" s="14">
        <v>2</v>
      </c>
      <c r="E10" s="18"/>
      <c r="F10" s="18">
        <f t="shared" si="0"/>
        <v>0</v>
      </c>
    </row>
    <row r="11" spans="1:6" ht="28.8" x14ac:dyDescent="0.3">
      <c r="A11" s="14">
        <v>10</v>
      </c>
      <c r="B11" s="19" t="s">
        <v>30</v>
      </c>
      <c r="C11" s="14" t="s">
        <v>5</v>
      </c>
      <c r="D11" s="14">
        <v>2</v>
      </c>
      <c r="E11" s="18"/>
      <c r="F11" s="18">
        <f t="shared" si="0"/>
        <v>0</v>
      </c>
    </row>
    <row r="12" spans="1:6" ht="14.4" customHeight="1" x14ac:dyDescent="0.3">
      <c r="A12" s="14">
        <v>11</v>
      </c>
      <c r="B12" s="19" t="s">
        <v>19</v>
      </c>
      <c r="C12" s="14" t="s">
        <v>5</v>
      </c>
      <c r="D12" s="14">
        <v>2</v>
      </c>
      <c r="E12" s="18"/>
      <c r="F12" s="18">
        <f t="shared" si="0"/>
        <v>0</v>
      </c>
    </row>
    <row r="13" spans="1:6" ht="14.4" customHeight="1" x14ac:dyDescent="0.3">
      <c r="A13" s="14">
        <v>12</v>
      </c>
      <c r="B13" s="19" t="s">
        <v>22</v>
      </c>
      <c r="C13" s="14" t="s">
        <v>5</v>
      </c>
      <c r="D13" s="14">
        <v>1</v>
      </c>
      <c r="E13" s="18"/>
      <c r="F13" s="18">
        <f t="shared" si="0"/>
        <v>0</v>
      </c>
    </row>
    <row r="14" spans="1:6" x14ac:dyDescent="0.3">
      <c r="A14" s="14">
        <v>13</v>
      </c>
      <c r="B14" s="18" t="s">
        <v>32</v>
      </c>
      <c r="C14" s="14" t="s">
        <v>6</v>
      </c>
      <c r="D14" s="14">
        <v>50</v>
      </c>
      <c r="E14" s="18"/>
      <c r="F14" s="18">
        <f t="shared" si="0"/>
        <v>0</v>
      </c>
    </row>
    <row r="15" spans="1:6" x14ac:dyDescent="0.3">
      <c r="A15" s="14">
        <v>14</v>
      </c>
      <c r="B15" s="18" t="s">
        <v>21</v>
      </c>
      <c r="C15" s="14" t="s">
        <v>6</v>
      </c>
      <c r="D15" s="14">
        <v>50</v>
      </c>
      <c r="E15" s="18"/>
      <c r="F15" s="18">
        <f t="shared" si="0"/>
        <v>0</v>
      </c>
    </row>
    <row r="16" spans="1:6" x14ac:dyDescent="0.3">
      <c r="A16" s="14">
        <v>15</v>
      </c>
      <c r="B16" s="18" t="s">
        <v>15</v>
      </c>
      <c r="C16" s="14" t="s">
        <v>6</v>
      </c>
      <c r="D16" s="14">
        <v>20</v>
      </c>
      <c r="E16" s="18"/>
      <c r="F16" s="18">
        <f t="shared" si="0"/>
        <v>0</v>
      </c>
    </row>
    <row r="17" spans="1:6" ht="14.4" customHeight="1" x14ac:dyDescent="0.3">
      <c r="A17" s="14">
        <v>16</v>
      </c>
      <c r="B17" s="19" t="s">
        <v>16</v>
      </c>
      <c r="C17" s="14" t="s">
        <v>6</v>
      </c>
      <c r="D17" s="14">
        <v>25</v>
      </c>
      <c r="E17" s="18"/>
      <c r="F17" s="18">
        <f t="shared" si="0"/>
        <v>0</v>
      </c>
    </row>
    <row r="18" spans="1:6" x14ac:dyDescent="0.3">
      <c r="A18" s="14">
        <v>17</v>
      </c>
      <c r="B18" s="19" t="s">
        <v>17</v>
      </c>
      <c r="C18" s="14" t="s">
        <v>6</v>
      </c>
      <c r="D18" s="14">
        <v>20</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CAF2-C542-4518-B0DE-FA437F85155A}">
  <dimension ref="A1:F31"/>
  <sheetViews>
    <sheetView workbookViewId="0">
      <selection sqref="A1:XFD1"/>
    </sheetView>
  </sheetViews>
  <sheetFormatPr defaultRowHeight="14.4" x14ac:dyDescent="0.3"/>
  <cols>
    <col min="2" max="2" width="49.77734375" customWidth="1"/>
    <col min="4" max="4" width="13.5546875" customWidth="1"/>
    <col min="5" max="5" width="16.77734375" customWidth="1"/>
    <col min="6" max="6" width="15.5546875" customWidth="1"/>
  </cols>
  <sheetData>
    <row r="1" spans="1:6" ht="41.4" customHeight="1" thickBot="1" x14ac:dyDescent="0.35">
      <c r="A1" s="2" t="s">
        <v>0</v>
      </c>
      <c r="B1" s="3" t="s">
        <v>1</v>
      </c>
      <c r="C1" s="3" t="s">
        <v>2</v>
      </c>
      <c r="D1" s="3" t="s">
        <v>36</v>
      </c>
      <c r="E1" s="3" t="s">
        <v>3</v>
      </c>
      <c r="F1" s="3" t="s">
        <v>4</v>
      </c>
    </row>
    <row r="2" spans="1:6" ht="16.2" customHeight="1" x14ac:dyDescent="0.3">
      <c r="A2" s="17">
        <v>1</v>
      </c>
      <c r="B2" s="16" t="s">
        <v>24</v>
      </c>
      <c r="C2" s="17" t="s">
        <v>5</v>
      </c>
      <c r="D2" s="17">
        <v>1</v>
      </c>
      <c r="E2" s="25"/>
      <c r="F2" s="25">
        <f>D2*E2</f>
        <v>0</v>
      </c>
    </row>
    <row r="3" spans="1:6" ht="15" customHeight="1"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ht="15.6" customHeight="1" x14ac:dyDescent="0.3">
      <c r="A12" s="14">
        <v>11</v>
      </c>
      <c r="B12" s="19" t="s">
        <v>19</v>
      </c>
      <c r="C12" s="14" t="s">
        <v>5</v>
      </c>
      <c r="D12" s="14">
        <v>1</v>
      </c>
      <c r="E12" s="18"/>
      <c r="F12" s="18">
        <f t="shared" si="0"/>
        <v>0</v>
      </c>
    </row>
    <row r="13" spans="1:6" ht="15.6" customHeight="1" x14ac:dyDescent="0.3">
      <c r="A13" s="14">
        <v>12</v>
      </c>
      <c r="B13" s="19" t="s">
        <v>22</v>
      </c>
      <c r="C13" s="14" t="s">
        <v>5</v>
      </c>
      <c r="D13" s="14">
        <v>1</v>
      </c>
      <c r="E13" s="18"/>
      <c r="F13" s="18">
        <f t="shared" si="0"/>
        <v>0</v>
      </c>
    </row>
    <row r="14" spans="1:6" x14ac:dyDescent="0.3">
      <c r="A14" s="14">
        <v>13</v>
      </c>
      <c r="B14" s="18" t="s">
        <v>32</v>
      </c>
      <c r="C14" s="14" t="s">
        <v>6</v>
      </c>
      <c r="D14" s="14">
        <v>10</v>
      </c>
      <c r="E14" s="18"/>
      <c r="F14" s="18">
        <f t="shared" si="0"/>
        <v>0</v>
      </c>
    </row>
    <row r="15" spans="1:6" x14ac:dyDescent="0.3">
      <c r="A15" s="14">
        <v>14</v>
      </c>
      <c r="B15" s="18" t="s">
        <v>21</v>
      </c>
      <c r="C15" s="14" t="s">
        <v>6</v>
      </c>
      <c r="D15" s="14">
        <v>10</v>
      </c>
      <c r="E15" s="18"/>
      <c r="F15" s="18">
        <f t="shared" si="0"/>
        <v>0</v>
      </c>
    </row>
    <row r="16" spans="1:6" x14ac:dyDescent="0.3">
      <c r="A16" s="14">
        <v>15</v>
      </c>
      <c r="B16" s="18" t="s">
        <v>15</v>
      </c>
      <c r="C16" s="14" t="s">
        <v>6</v>
      </c>
      <c r="D16" s="14">
        <v>30</v>
      </c>
      <c r="E16" s="18"/>
      <c r="F16" s="18">
        <f t="shared" si="0"/>
        <v>0</v>
      </c>
    </row>
    <row r="17" spans="1:6" ht="14.4" customHeight="1" x14ac:dyDescent="0.3">
      <c r="A17" s="14">
        <v>16</v>
      </c>
      <c r="B17" s="19" t="s">
        <v>16</v>
      </c>
      <c r="C17" s="14" t="s">
        <v>6</v>
      </c>
      <c r="D17" s="14">
        <v>5</v>
      </c>
      <c r="E17" s="18"/>
      <c r="F17" s="18">
        <f t="shared" si="0"/>
        <v>0</v>
      </c>
    </row>
    <row r="18" spans="1:6" x14ac:dyDescent="0.3">
      <c r="A18" s="14">
        <v>17</v>
      </c>
      <c r="B18" s="18" t="s">
        <v>17</v>
      </c>
      <c r="C18" s="14" t="s">
        <v>6</v>
      </c>
      <c r="D18" s="14">
        <v>10</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C862-951F-4F26-AB03-CFD41AA3EFB4}">
  <dimension ref="A1:F31"/>
  <sheetViews>
    <sheetView workbookViewId="0">
      <selection activeCell="E3" sqref="E2:E3"/>
    </sheetView>
  </sheetViews>
  <sheetFormatPr defaultRowHeight="14.4" x14ac:dyDescent="0.3"/>
  <cols>
    <col min="2" max="2" width="49.5546875" customWidth="1"/>
    <col min="4" max="4" width="12.33203125" customWidth="1"/>
    <col min="5" max="5" width="16.109375" customWidth="1"/>
    <col min="6" max="6" width="15" customWidth="1"/>
  </cols>
  <sheetData>
    <row r="1" spans="1:6" ht="58.2" thickBot="1" x14ac:dyDescent="0.35">
      <c r="A1" s="2" t="s">
        <v>0</v>
      </c>
      <c r="B1" s="3" t="s">
        <v>1</v>
      </c>
      <c r="C1" s="3" t="s">
        <v>2</v>
      </c>
      <c r="D1" s="3" t="s">
        <v>36</v>
      </c>
      <c r="E1" s="3" t="s">
        <v>3</v>
      </c>
      <c r="F1" s="3" t="s">
        <v>4</v>
      </c>
    </row>
    <row r="2" spans="1:6" ht="16.8" customHeight="1" x14ac:dyDescent="0.3">
      <c r="A2" s="17">
        <v>1</v>
      </c>
      <c r="B2" s="16" t="s">
        <v>24</v>
      </c>
      <c r="C2" s="17" t="s">
        <v>5</v>
      </c>
      <c r="D2" s="17">
        <v>1</v>
      </c>
      <c r="E2" s="25"/>
      <c r="F2" s="25">
        <f>D2*E2</f>
        <v>0</v>
      </c>
    </row>
    <row r="3" spans="1:6"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33</v>
      </c>
      <c r="C14" s="14" t="s">
        <v>6</v>
      </c>
      <c r="D14" s="14">
        <v>25</v>
      </c>
      <c r="E14" s="18"/>
      <c r="F14" s="18">
        <f t="shared" si="0"/>
        <v>0</v>
      </c>
    </row>
    <row r="15" spans="1:6" x14ac:dyDescent="0.3">
      <c r="A15" s="14">
        <v>14</v>
      </c>
      <c r="B15" s="18" t="s">
        <v>21</v>
      </c>
      <c r="C15" s="14" t="s">
        <v>6</v>
      </c>
      <c r="D15" s="14">
        <v>25</v>
      </c>
      <c r="E15" s="18"/>
      <c r="F15" s="18">
        <f t="shared" si="0"/>
        <v>0</v>
      </c>
    </row>
    <row r="16" spans="1:6" x14ac:dyDescent="0.3">
      <c r="A16" s="14">
        <v>15</v>
      </c>
      <c r="B16" s="18" t="s">
        <v>15</v>
      </c>
      <c r="C16" s="14" t="s">
        <v>6</v>
      </c>
      <c r="D16" s="14">
        <v>20</v>
      </c>
      <c r="E16" s="18"/>
      <c r="F16" s="18">
        <f t="shared" si="0"/>
        <v>0</v>
      </c>
    </row>
    <row r="17" spans="1:6" ht="14.4" customHeight="1" x14ac:dyDescent="0.3">
      <c r="A17" s="14">
        <v>16</v>
      </c>
      <c r="B17" s="19" t="s">
        <v>16</v>
      </c>
      <c r="C17" s="14" t="s">
        <v>6</v>
      </c>
      <c r="D17" s="14">
        <v>20</v>
      </c>
      <c r="E17" s="18"/>
      <c r="F17" s="18">
        <f t="shared" si="0"/>
        <v>0</v>
      </c>
    </row>
    <row r="18" spans="1:6" x14ac:dyDescent="0.3">
      <c r="A18" s="14">
        <v>17</v>
      </c>
      <c r="B18" s="18" t="s">
        <v>17</v>
      </c>
      <c r="C18" s="14" t="s">
        <v>6</v>
      </c>
      <c r="D18" s="14">
        <v>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7E3A-398A-49E3-A811-F45BDA892EF0}">
  <dimension ref="A1:F31"/>
  <sheetViews>
    <sheetView workbookViewId="0">
      <selection sqref="A1:XFD1"/>
    </sheetView>
  </sheetViews>
  <sheetFormatPr defaultRowHeight="14.4" x14ac:dyDescent="0.3"/>
  <cols>
    <col min="2" max="2" width="50.33203125" customWidth="1"/>
    <col min="4" max="4" width="13" customWidth="1"/>
    <col min="5" max="5" width="16.44140625" customWidth="1"/>
    <col min="6" max="6" width="15.6640625" customWidth="1"/>
  </cols>
  <sheetData>
    <row r="1" spans="1:6" ht="42" customHeight="1" thickBot="1" x14ac:dyDescent="0.35">
      <c r="A1" s="2" t="s">
        <v>0</v>
      </c>
      <c r="B1" s="3" t="s">
        <v>1</v>
      </c>
      <c r="C1" s="3" t="s">
        <v>2</v>
      </c>
      <c r="D1" s="3" t="s">
        <v>36</v>
      </c>
      <c r="E1" s="3" t="s">
        <v>3</v>
      </c>
      <c r="F1" s="3" t="s">
        <v>4</v>
      </c>
    </row>
    <row r="2" spans="1:6" ht="16.8" customHeight="1" x14ac:dyDescent="0.3">
      <c r="A2" s="17">
        <v>1</v>
      </c>
      <c r="B2" s="16" t="s">
        <v>34</v>
      </c>
      <c r="C2" s="17" t="s">
        <v>5</v>
      </c>
      <c r="D2" s="17">
        <v>1</v>
      </c>
      <c r="E2" s="25"/>
      <c r="F2" s="25">
        <f>D2*E2</f>
        <v>0</v>
      </c>
    </row>
    <row r="3" spans="1:6"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35</v>
      </c>
      <c r="E14" s="18"/>
      <c r="F14" s="18">
        <f t="shared" si="0"/>
        <v>0</v>
      </c>
    </row>
    <row r="15" spans="1:6" x14ac:dyDescent="0.3">
      <c r="A15" s="14">
        <v>14</v>
      </c>
      <c r="B15" s="18" t="s">
        <v>21</v>
      </c>
      <c r="C15" s="14" t="s">
        <v>6</v>
      </c>
      <c r="D15" s="14">
        <v>35</v>
      </c>
      <c r="E15" s="18"/>
      <c r="F15" s="18">
        <f t="shared" si="0"/>
        <v>0</v>
      </c>
    </row>
    <row r="16" spans="1:6" x14ac:dyDescent="0.3">
      <c r="A16" s="14">
        <v>15</v>
      </c>
      <c r="B16" s="18" t="s">
        <v>15</v>
      </c>
      <c r="C16" s="14" t="s">
        <v>6</v>
      </c>
      <c r="D16" s="14">
        <v>30</v>
      </c>
      <c r="E16" s="18"/>
      <c r="F16" s="18">
        <f t="shared" si="0"/>
        <v>0</v>
      </c>
    </row>
    <row r="17" spans="1:6" ht="15.6" customHeight="1" x14ac:dyDescent="0.3">
      <c r="A17" s="14">
        <v>16</v>
      </c>
      <c r="B17" s="19" t="s">
        <v>16</v>
      </c>
      <c r="C17" s="14" t="s">
        <v>6</v>
      </c>
      <c r="D17" s="14">
        <v>25</v>
      </c>
      <c r="E17" s="18"/>
      <c r="F17" s="18">
        <f t="shared" si="0"/>
        <v>0</v>
      </c>
    </row>
    <row r="18" spans="1:6" x14ac:dyDescent="0.3">
      <c r="A18" s="14">
        <v>17</v>
      </c>
      <c r="B18" s="18" t="s">
        <v>17</v>
      </c>
      <c r="C18" s="14" t="s">
        <v>6</v>
      </c>
      <c r="D18" s="14">
        <v>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959F-18D0-469D-B23F-A3365A8E4F96}">
  <dimension ref="A1:F31"/>
  <sheetViews>
    <sheetView workbookViewId="0">
      <selection activeCell="E4" sqref="E2:E4"/>
    </sheetView>
  </sheetViews>
  <sheetFormatPr defaultRowHeight="14.4" x14ac:dyDescent="0.3"/>
  <cols>
    <col min="2" max="2" width="50.33203125" customWidth="1"/>
    <col min="4" max="4" width="12.109375" customWidth="1"/>
    <col min="5" max="5" width="17.109375" customWidth="1"/>
    <col min="6" max="6" width="17.21875" customWidth="1"/>
  </cols>
  <sheetData>
    <row r="1" spans="1:6" ht="58.2" thickBot="1" x14ac:dyDescent="0.35">
      <c r="A1" s="2" t="s">
        <v>0</v>
      </c>
      <c r="B1" s="3" t="s">
        <v>1</v>
      </c>
      <c r="C1" s="3" t="s">
        <v>2</v>
      </c>
      <c r="D1" s="3" t="s">
        <v>36</v>
      </c>
      <c r="E1" s="3" t="s">
        <v>3</v>
      </c>
      <c r="F1" s="3" t="s">
        <v>4</v>
      </c>
    </row>
    <row r="2" spans="1:6" ht="15.6" customHeight="1" x14ac:dyDescent="0.3">
      <c r="A2" s="17">
        <v>1</v>
      </c>
      <c r="B2" s="16" t="s">
        <v>24</v>
      </c>
      <c r="C2" s="17" t="s">
        <v>5</v>
      </c>
      <c r="D2" s="17">
        <v>1</v>
      </c>
      <c r="E2" s="25"/>
      <c r="F2" s="25">
        <f>D2*E2</f>
        <v>0</v>
      </c>
    </row>
    <row r="3" spans="1:6" ht="15" customHeight="1"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2</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15</v>
      </c>
      <c r="E14" s="18"/>
      <c r="F14" s="18">
        <f t="shared" si="0"/>
        <v>0</v>
      </c>
    </row>
    <row r="15" spans="1:6" x14ac:dyDescent="0.3">
      <c r="A15" s="14">
        <v>14</v>
      </c>
      <c r="B15" s="18" t="s">
        <v>21</v>
      </c>
      <c r="C15" s="14" t="s">
        <v>6</v>
      </c>
      <c r="D15" s="14">
        <v>15</v>
      </c>
      <c r="E15" s="18"/>
      <c r="F15" s="18">
        <f t="shared" si="0"/>
        <v>0</v>
      </c>
    </row>
    <row r="16" spans="1:6" x14ac:dyDescent="0.3">
      <c r="A16" s="14">
        <v>15</v>
      </c>
      <c r="B16" s="18" t="s">
        <v>15</v>
      </c>
      <c r="C16" s="14" t="s">
        <v>6</v>
      </c>
      <c r="D16" s="14">
        <v>25</v>
      </c>
      <c r="E16" s="18"/>
      <c r="F16" s="18">
        <f t="shared" si="0"/>
        <v>0</v>
      </c>
    </row>
    <row r="17" spans="1:6" ht="15.6" customHeight="1" x14ac:dyDescent="0.3">
      <c r="A17" s="14">
        <v>16</v>
      </c>
      <c r="B17" s="19" t="s">
        <v>16</v>
      </c>
      <c r="C17" s="14" t="s">
        <v>6</v>
      </c>
      <c r="D17" s="14">
        <v>10</v>
      </c>
      <c r="E17" s="18"/>
      <c r="F17" s="18">
        <f t="shared" si="0"/>
        <v>0</v>
      </c>
    </row>
    <row r="18" spans="1:6" x14ac:dyDescent="0.3">
      <c r="A18" s="14">
        <v>17</v>
      </c>
      <c r="B18" s="18" t="s">
        <v>17</v>
      </c>
      <c r="C18" s="14" t="s">
        <v>6</v>
      </c>
      <c r="D18" s="14">
        <v>15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C688-E5BD-47D6-8C8F-28BFEFA22AA8}">
  <dimension ref="A1:F31"/>
  <sheetViews>
    <sheetView workbookViewId="0">
      <selection activeCell="E2" sqref="E1:E2"/>
    </sheetView>
  </sheetViews>
  <sheetFormatPr defaultRowHeight="14.4" x14ac:dyDescent="0.3"/>
  <cols>
    <col min="1" max="1" width="7.88671875" customWidth="1"/>
    <col min="2" max="2" width="50.5546875" customWidth="1"/>
    <col min="4" max="4" width="12.6640625" customWidth="1"/>
    <col min="5" max="5" width="17.44140625" customWidth="1"/>
    <col min="6" max="6" width="17.5546875" customWidth="1"/>
  </cols>
  <sheetData>
    <row r="1" spans="1:6" ht="58.2" thickBot="1" x14ac:dyDescent="0.35">
      <c r="A1" s="2" t="s">
        <v>0</v>
      </c>
      <c r="B1" s="3" t="s">
        <v>1</v>
      </c>
      <c r="C1" s="3" t="s">
        <v>2</v>
      </c>
      <c r="D1" s="3" t="s">
        <v>36</v>
      </c>
      <c r="E1" s="3" t="s">
        <v>3</v>
      </c>
      <c r="F1" s="3" t="s">
        <v>4</v>
      </c>
    </row>
    <row r="2" spans="1:6" ht="16.8" customHeight="1" x14ac:dyDescent="0.3">
      <c r="A2" s="17">
        <v>1</v>
      </c>
      <c r="B2" s="16" t="s">
        <v>34</v>
      </c>
      <c r="C2" s="17" t="s">
        <v>5</v>
      </c>
      <c r="D2" s="17">
        <v>1</v>
      </c>
      <c r="E2" s="25"/>
      <c r="F2" s="25">
        <f>D2*E2</f>
        <v>0</v>
      </c>
    </row>
    <row r="3" spans="1:6" x14ac:dyDescent="0.3">
      <c r="A3" s="14">
        <v>2</v>
      </c>
      <c r="B3" s="13" t="s">
        <v>25</v>
      </c>
      <c r="C3" s="14" t="s">
        <v>5</v>
      </c>
      <c r="D3" s="14">
        <v>1</v>
      </c>
      <c r="E3" s="18"/>
      <c r="F3" s="18">
        <f t="shared" ref="F3:F18" si="0">D3*E3</f>
        <v>0</v>
      </c>
    </row>
    <row r="4" spans="1:6" x14ac:dyDescent="0.3">
      <c r="A4" s="14">
        <v>3</v>
      </c>
      <c r="B4" s="13" t="s">
        <v>11</v>
      </c>
      <c r="C4" s="14" t="s">
        <v>5</v>
      </c>
      <c r="D4" s="14">
        <v>1</v>
      </c>
      <c r="E4" s="18"/>
      <c r="F4" s="18">
        <f t="shared" si="0"/>
        <v>0</v>
      </c>
    </row>
    <row r="5" spans="1:6" x14ac:dyDescent="0.3">
      <c r="A5" s="14">
        <v>4</v>
      </c>
      <c r="B5" s="13" t="s">
        <v>26</v>
      </c>
      <c r="C5" s="14" t="s">
        <v>5</v>
      </c>
      <c r="D5" s="14">
        <v>1</v>
      </c>
      <c r="E5" s="18"/>
      <c r="F5" s="18">
        <f t="shared" si="0"/>
        <v>0</v>
      </c>
    </row>
    <row r="6" spans="1:6" x14ac:dyDescent="0.3">
      <c r="A6" s="14">
        <v>5</v>
      </c>
      <c r="B6" s="13" t="s">
        <v>23</v>
      </c>
      <c r="C6" s="14" t="s">
        <v>5</v>
      </c>
      <c r="D6" s="14">
        <v>1</v>
      </c>
      <c r="E6" s="18"/>
      <c r="F6" s="18">
        <f t="shared" si="0"/>
        <v>0</v>
      </c>
    </row>
    <row r="7" spans="1:6" x14ac:dyDescent="0.3">
      <c r="A7" s="14">
        <v>6</v>
      </c>
      <c r="B7" s="13" t="s">
        <v>10</v>
      </c>
      <c r="C7" s="14" t="s">
        <v>5</v>
      </c>
      <c r="D7" s="14">
        <v>1</v>
      </c>
      <c r="E7" s="18"/>
      <c r="F7" s="18">
        <f t="shared" si="0"/>
        <v>0</v>
      </c>
    </row>
    <row r="8" spans="1:6" x14ac:dyDescent="0.3">
      <c r="A8" s="14">
        <v>7</v>
      </c>
      <c r="B8" s="18" t="s">
        <v>20</v>
      </c>
      <c r="C8" s="14" t="s">
        <v>5</v>
      </c>
      <c r="D8" s="14">
        <v>1</v>
      </c>
      <c r="E8" s="18"/>
      <c r="F8" s="18">
        <f t="shared" si="0"/>
        <v>0</v>
      </c>
    </row>
    <row r="9" spans="1:6" x14ac:dyDescent="0.3">
      <c r="A9" s="14">
        <v>8</v>
      </c>
      <c r="B9" s="18" t="s">
        <v>28</v>
      </c>
      <c r="C9" s="14" t="s">
        <v>5</v>
      </c>
      <c r="D9" s="14">
        <v>1</v>
      </c>
      <c r="E9" s="18"/>
      <c r="F9" s="18">
        <f t="shared" si="0"/>
        <v>0</v>
      </c>
    </row>
    <row r="10" spans="1:6" x14ac:dyDescent="0.3">
      <c r="A10" s="14">
        <v>9</v>
      </c>
      <c r="B10" s="18" t="s">
        <v>29</v>
      </c>
      <c r="C10" s="14" t="s">
        <v>5</v>
      </c>
      <c r="D10" s="14">
        <v>1</v>
      </c>
      <c r="E10" s="18"/>
      <c r="F10" s="18">
        <f t="shared" si="0"/>
        <v>0</v>
      </c>
    </row>
    <row r="11" spans="1:6" ht="28.8" x14ac:dyDescent="0.3">
      <c r="A11" s="14">
        <v>10</v>
      </c>
      <c r="B11" s="19" t="s">
        <v>30</v>
      </c>
      <c r="C11" s="14" t="s">
        <v>5</v>
      </c>
      <c r="D11" s="14">
        <v>1</v>
      </c>
      <c r="E11" s="18"/>
      <c r="F11" s="18">
        <f t="shared" si="0"/>
        <v>0</v>
      </c>
    </row>
    <row r="12" spans="1:6" x14ac:dyDescent="0.3">
      <c r="A12" s="14">
        <v>11</v>
      </c>
      <c r="B12" s="19" t="s">
        <v>19</v>
      </c>
      <c r="C12" s="14" t="s">
        <v>5</v>
      </c>
      <c r="D12" s="14">
        <v>1</v>
      </c>
      <c r="E12" s="18"/>
      <c r="F12" s="18">
        <f t="shared" si="0"/>
        <v>0</v>
      </c>
    </row>
    <row r="13" spans="1:6" x14ac:dyDescent="0.3">
      <c r="A13" s="14">
        <v>12</v>
      </c>
      <c r="B13" s="19" t="s">
        <v>22</v>
      </c>
      <c r="C13" s="14" t="s">
        <v>5</v>
      </c>
      <c r="D13" s="14">
        <v>1</v>
      </c>
      <c r="E13" s="18"/>
      <c r="F13" s="18">
        <f t="shared" si="0"/>
        <v>0</v>
      </c>
    </row>
    <row r="14" spans="1:6" x14ac:dyDescent="0.3">
      <c r="A14" s="14">
        <v>13</v>
      </c>
      <c r="B14" s="18" t="s">
        <v>32</v>
      </c>
      <c r="C14" s="14" t="s">
        <v>6</v>
      </c>
      <c r="D14" s="14">
        <v>25</v>
      </c>
      <c r="E14" s="18"/>
      <c r="F14" s="18">
        <f t="shared" si="0"/>
        <v>0</v>
      </c>
    </row>
    <row r="15" spans="1:6" x14ac:dyDescent="0.3">
      <c r="A15" s="14">
        <v>14</v>
      </c>
      <c r="B15" s="18" t="s">
        <v>21</v>
      </c>
      <c r="C15" s="14" t="s">
        <v>6</v>
      </c>
      <c r="D15" s="14">
        <v>25</v>
      </c>
      <c r="E15" s="18"/>
      <c r="F15" s="18">
        <f t="shared" si="0"/>
        <v>0</v>
      </c>
    </row>
    <row r="16" spans="1:6" x14ac:dyDescent="0.3">
      <c r="A16" s="14">
        <v>15</v>
      </c>
      <c r="B16" s="18" t="s">
        <v>15</v>
      </c>
      <c r="C16" s="14" t="s">
        <v>6</v>
      </c>
      <c r="D16" s="14">
        <v>25</v>
      </c>
      <c r="E16" s="18"/>
      <c r="F16" s="18">
        <f t="shared" si="0"/>
        <v>0</v>
      </c>
    </row>
    <row r="17" spans="1:6" ht="15.6" customHeight="1" x14ac:dyDescent="0.3">
      <c r="A17" s="14">
        <v>16</v>
      </c>
      <c r="B17" s="19" t="s">
        <v>16</v>
      </c>
      <c r="C17" s="14" t="s">
        <v>6</v>
      </c>
      <c r="D17" s="14">
        <v>20</v>
      </c>
      <c r="E17" s="18"/>
      <c r="F17" s="18">
        <f t="shared" si="0"/>
        <v>0</v>
      </c>
    </row>
    <row r="18" spans="1:6" x14ac:dyDescent="0.3">
      <c r="A18" s="14">
        <v>17</v>
      </c>
      <c r="B18" s="18" t="s">
        <v>17</v>
      </c>
      <c r="C18" s="14" t="s">
        <v>6</v>
      </c>
      <c r="D18" s="14">
        <v>5</v>
      </c>
      <c r="E18" s="18"/>
      <c r="F18" s="18">
        <f t="shared" si="0"/>
        <v>0</v>
      </c>
    </row>
    <row r="19" spans="1:6" x14ac:dyDescent="0.3">
      <c r="A19" s="1"/>
      <c r="C19" s="32" t="s">
        <v>7</v>
      </c>
      <c r="D19" s="32"/>
      <c r="E19" s="32"/>
      <c r="F19" s="6">
        <f>ROUND(SUM(F2:F18),2)</f>
        <v>0</v>
      </c>
    </row>
    <row r="20" spans="1:6" x14ac:dyDescent="0.3">
      <c r="A20" s="1"/>
      <c r="C20" s="32" t="s">
        <v>8</v>
      </c>
      <c r="D20" s="32"/>
      <c r="E20" s="32"/>
      <c r="F20" s="6">
        <f>ROUND(F29*0.21,2)</f>
        <v>0</v>
      </c>
    </row>
    <row r="21" spans="1:6" x14ac:dyDescent="0.3">
      <c r="A21" s="1"/>
      <c r="C21" s="32" t="s">
        <v>9</v>
      </c>
      <c r="D21" s="32"/>
      <c r="E21" s="32"/>
      <c r="F21" s="6">
        <f>SUM(F19,F20)</f>
        <v>0</v>
      </c>
    </row>
    <row r="24" spans="1:6" x14ac:dyDescent="0.3">
      <c r="B24" s="6" t="s">
        <v>12</v>
      </c>
      <c r="C24" s="30" t="s">
        <v>7</v>
      </c>
      <c r="D24" s="31"/>
      <c r="E24" s="31"/>
      <c r="F24" s="6">
        <v>0</v>
      </c>
    </row>
    <row r="25" spans="1:6" x14ac:dyDescent="0.3">
      <c r="B25" s="20"/>
      <c r="C25" s="30" t="s">
        <v>8</v>
      </c>
      <c r="D25" s="31"/>
      <c r="E25" s="31"/>
      <c r="F25" s="21">
        <f>F24*0.21</f>
        <v>0</v>
      </c>
    </row>
    <row r="26" spans="1:6" x14ac:dyDescent="0.3">
      <c r="B26" s="20"/>
      <c r="C26" s="30" t="s">
        <v>9</v>
      </c>
      <c r="D26" s="31"/>
      <c r="E26" s="31"/>
      <c r="F26" s="21">
        <f>SUM(F24,F25)</f>
        <v>0</v>
      </c>
    </row>
    <row r="29" spans="1:6" ht="28.8" x14ac:dyDescent="0.3">
      <c r="B29" s="22" t="s">
        <v>13</v>
      </c>
      <c r="C29" s="30" t="s">
        <v>7</v>
      </c>
      <c r="D29" s="31"/>
      <c r="E29" s="31"/>
      <c r="F29" s="21">
        <f>SUM(F19,F24)</f>
        <v>0</v>
      </c>
    </row>
    <row r="30" spans="1:6" x14ac:dyDescent="0.3">
      <c r="C30" s="30" t="s">
        <v>8</v>
      </c>
      <c r="D30" s="31"/>
      <c r="E30" s="31"/>
      <c r="F30" s="10">
        <f>ROUND(F29*0.21,2)</f>
        <v>0</v>
      </c>
    </row>
    <row r="31" spans="1:6" x14ac:dyDescent="0.3">
      <c r="C31" s="30" t="s">
        <v>9</v>
      </c>
      <c r="D31" s="31"/>
      <c r="E31" s="31"/>
      <c r="F31" s="10">
        <f>F29+F30</f>
        <v>0</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Tuputiškės Pavil. 50 VS</vt:lpstr>
      <vt:lpstr>M.K.Čiurlionio g. 116 VS </vt:lpstr>
      <vt:lpstr>Gilužio g. 17, Vilnius</vt:lpstr>
      <vt:lpstr>Rytų g. 36, Vilnius VS</vt:lpstr>
      <vt:lpstr>Kirtimų g. 6a, Vilnius VS</vt:lpstr>
      <vt:lpstr>Eišiškių pl.42, Vilnius VS</vt:lpstr>
      <vt:lpstr>Kovo 11 osios  34A, Vilnius VS</vt:lpstr>
      <vt:lpstr>Tiškevičiaus g. 4C, VS</vt:lpstr>
      <vt:lpstr>Vilniaus g. 2B, Grigiškės VS</vt:lpstr>
      <vt:lpstr>Vaikų g. 15A, Salininkai VS</vt:lpstr>
      <vt:lpstr>Juodupio g. 5, Vilnius VS</vt:lpstr>
      <vt:lpstr>Gaukštonių k., Nemenčinė NVĮ </vt:lpstr>
      <vt:lpstr>Aklės k., Eišiškės, NVĮ </vt:lpstr>
      <vt:lpstr>Statkuškės k., Švenčionėliai_NV</vt:lpstr>
      <vt:lpstr>Antavilių g. 29, Vilnius VS</vt:lpstr>
      <vt:lpstr>Lazdinėlių g. 23, Vilnius</vt:lpstr>
      <vt:lpstr>G.Baravyko 3 , Vilnius NS</vt:lpstr>
      <vt:lpstr>Bendra kaina sudėjus visus obje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Tadeuš Aleksandrovič</dc:creator>
  <cp:lastModifiedBy>Simona Kiudyte</cp:lastModifiedBy>
  <cp:lastPrinted>2021-02-19T14:07:23Z</cp:lastPrinted>
  <dcterms:created xsi:type="dcterms:W3CDTF">2015-06-05T18:17:20Z</dcterms:created>
  <dcterms:modified xsi:type="dcterms:W3CDTF">2021-03-09T07:27:50Z</dcterms:modified>
</cp:coreProperties>
</file>