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2DEE871E-BA30-4418-B213-E5CC47E17A55}" xr6:coauthVersionLast="47" xr6:coauthVersionMax="47" xr10:uidLastSave="{00000000-0000-0000-0000-000000000000}"/>
  <bookViews>
    <workbookView xWindow="-120" yWindow="-120" windowWidth="29040" windowHeight="17520" xr2:uid="{00000000-000D-0000-FFFF-FFFF00000000}"/>
  </bookViews>
  <sheets>
    <sheet name="Sheet1" sheetId="8"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8" l="1"/>
  <c r="H30" i="8" s="1"/>
  <c r="G38" i="8"/>
  <c r="H38" i="8" s="1"/>
  <c r="G39" i="8"/>
  <c r="H39" i="8" s="1"/>
  <c r="G40" i="8"/>
  <c r="H40" i="8" s="1"/>
  <c r="G37" i="8"/>
  <c r="H37" i="8" s="1"/>
  <c r="I41" i="8" l="1"/>
</calcChain>
</file>

<file path=xl/sharedStrings.xml><?xml version="1.0" encoding="utf-8"?>
<sst xmlns="http://schemas.openxmlformats.org/spreadsheetml/2006/main" count="131" uniqueCount="106">
  <si>
    <t>Pirkimo dalies Nr.</t>
  </si>
  <si>
    <t>Sutarties vykdymo laikotarpiu apie bet kokius produktų pakeitimus, su produktais susijusius galimus nepageidaujamus įvykius keliančius pavojų tyrimų kokybei - pacientų saugumui, laboratorijos personalo saugumui, tiekėjas turi nedelsiant pranešti vartotojui.</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</si>
  <si>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</si>
  <si>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</si>
  <si>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Tiekėjas turi tiekti prekes, atitinkančias Europos direktyvų nuostatas. Siūlantiems reagentus ir pagalbines priemones pateikti atitikties dokumentą pagal Europos direktyvų nuostatas, kuris atitinka CE sertifikatą.</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</si>
  <si>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</si>
  <si>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TECHNINĖ SPECIFIKACIJA</t>
  </si>
  <si>
    <t>g</t>
  </si>
  <si>
    <t>vnt.</t>
  </si>
  <si>
    <t xml:space="preserve"> Suma be PVM (Eur)</t>
  </si>
  <si>
    <t>Ampicilinas</t>
  </si>
  <si>
    <t>Kanamicinas</t>
  </si>
  <si>
    <t>Chloramfenikolas</t>
  </si>
  <si>
    <t>Kūginė (Erlenmejerio) kolba, 100 ml talpos, stiklinė, tinkama autoklavavimui</t>
  </si>
  <si>
    <t>Kūginė (Erlenmejerio) kolba, 250 ml talpos, stiklinė, tinkama autoklavavimui</t>
  </si>
  <si>
    <t>Kūginė (Erlenmejerio) kolba, 500 ml talpos, stiklinė, tinkama autoklavavimui</t>
  </si>
  <si>
    <t>Grandikliai ląstelėms, 10-15 mm pločio</t>
  </si>
  <si>
    <t>Grandikliai ląstelėms, 20-25 mm pločio</t>
  </si>
  <si>
    <t>Kilpa inokuliavimui, 1 mikrolitro talpos</t>
  </si>
  <si>
    <t>Kilpa inokuliavimui, 10 mikrolitrų talpos</t>
  </si>
  <si>
    <t>Mikrobiologiniai spreader'iai</t>
  </si>
  <si>
    <t>Bunseno degiklis su reguliatoriumi</t>
  </si>
  <si>
    <t>16.1</t>
  </si>
  <si>
    <t>16.2</t>
  </si>
  <si>
    <t>16.3</t>
  </si>
  <si>
    <t>16.4</t>
  </si>
  <si>
    <t>16.5</t>
  </si>
  <si>
    <t>16.6</t>
  </si>
  <si>
    <t>16.7</t>
  </si>
  <si>
    <t>16.8</t>
  </si>
  <si>
    <t>16.9</t>
  </si>
  <si>
    <t>16.10</t>
  </si>
  <si>
    <t>16.11</t>
  </si>
  <si>
    <t>16.12</t>
  </si>
  <si>
    <t>16.13</t>
  </si>
  <si>
    <t>16.14</t>
  </si>
  <si>
    <t>16.15</t>
  </si>
  <si>
    <t>16.16</t>
  </si>
  <si>
    <t>16.17</t>
  </si>
  <si>
    <t>16.18</t>
  </si>
  <si>
    <t>16.19</t>
  </si>
  <si>
    <t>16.20</t>
  </si>
  <si>
    <t>16.21</t>
  </si>
  <si>
    <t>16.22</t>
  </si>
  <si>
    <t>16.23</t>
  </si>
  <si>
    <t>Kasetės, suderintos su 16.22 pozicijos degikliu</t>
  </si>
  <si>
    <t>Kūginė (Erlenmejerio) kolba, 125 ml talpos, iš polikarbonato, su filtru, tinkama autoklavavimui</t>
  </si>
  <si>
    <t>Kūginė (Erlenmejerio) kolba, 250 ml talpos, iš polikarbonato, su filtru, tinkama autoklavavimui</t>
  </si>
  <si>
    <t>Kūginė (Erlenmejerio) kolba, 500 ml talpos, iš polikarbonato, su filtru, tinkama autoklavavimui</t>
  </si>
  <si>
    <t>Kūginė (Erlenmejerio) kolba, 1000 ml talpos, iš polikarbonato, su filtru, tinkama autoklavavimui</t>
  </si>
  <si>
    <t>TSA terpė, milteliais</t>
  </si>
  <si>
    <t>TSB terpė, milteliais</t>
  </si>
  <si>
    <t>NA terpė, milteliais</t>
  </si>
  <si>
    <t>NB terpė, milteliais</t>
  </si>
  <si>
    <t>BA terpė, milteliais</t>
  </si>
  <si>
    <t>LB Broth (10% NaCl) terpė, milteliais</t>
  </si>
  <si>
    <t>LB Agar (10% NaCl) terpė, milteliais</t>
  </si>
  <si>
    <t>Anaerobe broth terpė, milteliais</t>
  </si>
  <si>
    <t>Thioglycollate terpė, milteliais</t>
  </si>
  <si>
    <t>SOC terpė, milteliais</t>
  </si>
  <si>
    <t xml:space="preserve"> Suma su PVM (Eur)</t>
  </si>
  <si>
    <t>16.24</t>
  </si>
  <si>
    <t>16.25</t>
  </si>
  <si>
    <t>16.26</t>
  </si>
  <si>
    <t>16.27</t>
  </si>
  <si>
    <t>Siūlomos prekės modelis, gamintojas, nuoroda į pridedamus dokumentus.</t>
  </si>
  <si>
    <t>Tiekėjas turi pateikti dokumentus (lietuvių arba anglų kalba), įrodančius parduodamos prekės atitikimą kokybės ir techniniams reikalavimams, nurodytiems pirkimo dokumentų techninėje specifikacijoje: gamintojo parengtus katalogus, nuorodas į internetinį tinklapį, siūlomų prekių techninių charakteristikų aprašymus, prietaisų vartotojo vadovus, reagentų ir pagalbinių priemonių aprašymus ir kitus objektyvius, pasiūlymo tinkamumą įrodančius dokumentus (pdf formatu). Tiekėjo ir gamintojo savideklaracijos nėra laikomos pakankamais - tinkamais atitikimo  Techninei specifikacijai įrodymais. Dokumentai turi būti lietuvių arba anglų kalbomis.</t>
  </si>
  <si>
    <t>Tiekėjas įsipareigoja pristatyti prekes, kurių galiojimo terminas (jeigu toks yra deklaruotas gamintojo) jų pristatymo metu turi būti ne trumpesnis nei 6 mėnesiai.</t>
  </si>
  <si>
    <r>
      <t xml:space="preserve">Terpės ir pagalbinės priemonės mikrobiologiniam biobankui
</t>
    </r>
    <r>
      <rPr>
        <sz val="12"/>
        <color theme="1"/>
        <rFont val="Times New Roman"/>
        <family val="1"/>
        <charset val="186"/>
      </rPr>
      <t>-Siūlyti tik pilną komplektą</t>
    </r>
  </si>
  <si>
    <t>SPS 1 priedas</t>
  </si>
  <si>
    <t xml:space="preserve">Reagentai ir pagalbinės priemonės Biobanko skyriui kartu su įrangos įsigijimu panaudos būdu (10616) </t>
  </si>
  <si>
    <t>Prekės pavadinimas ir reikalavimai</t>
  </si>
  <si>
    <t>Mato vnt.</t>
  </si>
  <si>
    <t>Preliminarus kiekis</t>
  </si>
  <si>
    <t>Mato vnt. įkainis  be PVM (Eur)</t>
  </si>
  <si>
    <t>PVM tarifas %</t>
  </si>
  <si>
    <t>16 pirkimo dalies pasiūlymo kaina be PVM Eur:</t>
  </si>
  <si>
    <t>16 pirkimo dalies pasiūlymo kaina su PVM Eur:</t>
  </si>
  <si>
    <t>Carl Roth, X736.1
https://www.carlroth.com/com/en/erlenmeyer-flasks/erlenmeyer-flasks-rotilabo-simax-wide-neck/p/x736.1</t>
  </si>
  <si>
    <t>Carl Roth, X738.1
https://www.carlroth.com/com/en/erlenmeyer-flasks/erlenmeyer-flasks-rotilabo-simax-wide-neck/p/x738.1</t>
  </si>
  <si>
    <t>Carl Roth, X740.1
https://www.carlroth.com/com/en/erlenmeyer-flasks/erlenmeyer-flasks-rotilabo-simax-wide-neck/p/x740.1</t>
  </si>
  <si>
    <t>21% PVM suma Eur:</t>
  </si>
  <si>
    <t>710011, Nest Wuxi https://www.nest-biotech.com/cell-culture-flasks/58773711.html</t>
  </si>
  <si>
    <t>Carl Roth  21LK.1 https://www.carlroth.com/com/en/bunsen-burners/gas-burners-for-cartridges-according-to-bunsen-model-1422/p/21lk.1</t>
  </si>
  <si>
    <t>Carl Roth 21LN.1  https://www.carlroth.com/com/en/accessories-for-gas-burners/gas-cartridges-with-valve-type-1430/p/21ln.1</t>
  </si>
  <si>
    <t>Formedium SOC0202
https://formedium.com/product/soc-broth/</t>
  </si>
  <si>
    <t>Carl Roth K029.2, 
https://www.carlroth.com/com/en/antibiotics-mycotics/ampicillin-sodium-salt/p/k029.2</t>
  </si>
  <si>
    <t>Carl Roth T832.4,
https://www.carlroth.com/com/en/antibiotics-mycotics/kanamycin/p/t832.4</t>
  </si>
  <si>
    <t>Carl Rot, 3886.3
https://www.carlroth.com/com/en/antibiotics-mycotics/chloroamphenicol/p/3886.3</t>
  </si>
  <si>
    <t>Nerbe Plus 09-401-5003, 
https://www.nerbe-plus.de/en-us/inoculation-loop-ps-1%C2%B5l-flexible-20-pcs-zip-bag-gr-09--401--5003</t>
  </si>
  <si>
    <t>Nerbe Plus 09-421-5003, 
https://www.nerbe-plus.de/en-us/inoculation-loop-ps-10%C2%B5l-flexible-20-pcs-zip-bag-d-09--421--5003</t>
  </si>
  <si>
    <t>Nerbe Plus 12-541-5103, 
https://www.nerbe-plus.de/en-us/spreader-ps-%C3%B83-5x145-mm-width-35-mm-t-shaped-5-pcs-12--541--5103</t>
  </si>
  <si>
    <t>Biolab TSA20500
https://en.biolab.hu/Products/Descriptions/Tryptone%20Soya%20Agar,%20PH%20EUR%20-%20USP.pdf</t>
  </si>
  <si>
    <t>Biolab TSB20500
https://en.biolab.hu/Products/Descriptions/Tryptone%20Soya%20Broth,%20PH%20EUR%20-%20USP.pdf</t>
  </si>
  <si>
    <t>Biolab NUA20500, 
https://en.biolab.hu/Products/Descriptions/Nutrient%20Agar.pdf</t>
  </si>
  <si>
    <t>Biolab NUB20500, 
https://en.biolab.hu/Products/Descriptions/Nutrient%20Broth.pdf</t>
  </si>
  <si>
    <t>Biolab BAN20500,
https://en.biolab.hu/Products/Descriptions/Blood%20Agar%20Base.pdf</t>
  </si>
  <si>
    <t>Biolab LBB20500,
https://en.biolab.hu/Products/Descriptions/Luria-Bertani%20Broth.pdf</t>
  </si>
  <si>
    <t>Biolab LBA20500, https://en.biolab.hu/Products/Descriptions/Luria%20Agar.pdf</t>
  </si>
  <si>
    <t>Biolab AIB20500,
https://en.biolab.hu/Products/Descriptions/Anaerobe%20Isolation%20Broth.pdf</t>
  </si>
  <si>
    <t>Biolab, THM20500, https://en.biolab.hu/Products/Descriptions/Thioglycolate%20Medium,%20PH%20EUR%20-%20USP.pdf</t>
  </si>
  <si>
    <t>710001, Nest Wuxi https://www.nest-biotech.com/cell-culture-flasks/58773711.html</t>
  </si>
  <si>
    <t>781211, Nest Wuxi https://www.nest-biotech.com/erlenmeyer-flasks/62364950.html</t>
  </si>
  <si>
    <t>782211, Nest Wuxi https://www.nest-biotech.com/erlenmeyer-flasks/62364950.html</t>
  </si>
  <si>
    <t>783211, Nest Wuxi https://www.nest-biotech.com/erlenmeyer-flasks/62364950.html</t>
  </si>
  <si>
    <t>784211, Nest Wuxi https://www.nest-biotech.com/erlenmeyer-flasks/62364950.html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</si>
</sst>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2" x14ac:knownFonts="1">
    <font>
      <sz val="11"/>
      <color theme="1"/>
      <name val="Calibri"/>
      <family val="2"/>
      <scheme val="minor"/>
    </font>
    <font>
      <sz val="12"/>
      <color theme="1"/>
      <name val="Calibri"/>
      <family val="2"/>
      <charset val="186"/>
      <scheme val="minor"/>
    </font>
    <font>
      <sz val="8"/>
      <name val="Calibri"/>
      <family val="2"/>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1"/>
      <color rgb="FFEE0000"/>
      <name val="Times New Roman"/>
      <family val="1"/>
      <charset val="186"/>
    </font>
    <font>
      <b/>
      <sz val="12"/>
      <name val="Times New Roman"/>
      <family val="1"/>
      <charset val="186"/>
    </font>
    <font>
      <sz val="12"/>
      <name val="Times New Roman"/>
      <family val="1"/>
      <charset val="186"/>
    </font>
    <font>
      <sz val="11"/>
      <color rgb="FFFF0000"/>
      <name val="Calibri"/>
      <family val="2"/>
      <scheme val="minor"/>
    </font>
    <font>
      <sz val="11"/>
      <color rgb="FFFF0000"/>
      <name val="Times New Roman"/>
      <family val="1"/>
      <charset val="186"/>
    </font>
    <font>
      <b/>
      <sz val="11"/>
      <color theme="1"/>
      <name val="Times New Roman"/>
      <family val="1"/>
      <charset val="186"/>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2" fontId="1" fillId="0" borderId="0" xfId="0" applyNumberFormat="1" applyFont="1" applyAlignment="1">
      <alignment horizontal="center" vertical="center"/>
    </xf>
    <xf numFmtId="0" fontId="1" fillId="0" borderId="0" xfId="0" applyFont="1"/>
    <xf numFmtId="0" fontId="4" fillId="0" borderId="0" xfId="0" applyFont="1" applyAlignment="1">
      <alignment horizontal="right" wrapText="1"/>
    </xf>
    <xf numFmtId="0" fontId="5" fillId="0" borderId="0" xfId="0" applyFont="1" applyAlignment="1">
      <alignment horizontal="right" vertical="center"/>
    </xf>
    <xf numFmtId="0" fontId="5" fillId="0" borderId="0" xfId="0" applyFont="1" applyAlignment="1">
      <alignment vertical="center"/>
    </xf>
    <xf numFmtId="0" fontId="5" fillId="0" borderId="0" xfId="0" applyFont="1"/>
    <xf numFmtId="0" fontId="6" fillId="0" borderId="0" xfId="0" applyFont="1"/>
    <xf numFmtId="0" fontId="5" fillId="0" borderId="0" xfId="0" applyFont="1" applyAlignment="1">
      <alignment horizontal="center" vertical="center"/>
    </xf>
    <xf numFmtId="2" fontId="5" fillId="0" borderId="0" xfId="0" applyNumberFormat="1" applyFont="1" applyAlignment="1">
      <alignment horizontal="center" vertical="center"/>
    </xf>
    <xf numFmtId="0" fontId="4"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xf>
    <xf numFmtId="2" fontId="5" fillId="0" borderId="1" xfId="0" applyNumberFormat="1" applyFont="1" applyBorder="1" applyAlignment="1">
      <alignment horizontal="center" vertical="center"/>
    </xf>
    <xf numFmtId="0" fontId="8" fillId="0" borderId="1" xfId="0" applyFont="1" applyBorder="1" applyAlignment="1">
      <alignment horizontal="left" vertical="center" wrapText="1"/>
    </xf>
    <xf numFmtId="0" fontId="4" fillId="2" borderId="1" xfId="0" applyFont="1" applyFill="1" applyBorder="1" applyAlignment="1">
      <alignment horizontal="left" vertical="center" wrapText="1"/>
    </xf>
    <xf numFmtId="2" fontId="8" fillId="0" borderId="1" xfId="0" applyNumberFormat="1" applyFont="1" applyBorder="1" applyAlignment="1">
      <alignment horizontal="center" vertical="center"/>
    </xf>
    <xf numFmtId="0" fontId="7" fillId="0" borderId="0" xfId="0" applyFont="1" applyAlignment="1">
      <alignment horizontal="center" vertical="center" wrapText="1"/>
    </xf>
    <xf numFmtId="0" fontId="4" fillId="0" borderId="0" xfId="0" applyFont="1"/>
    <xf numFmtId="0" fontId="9" fillId="0" borderId="0" xfId="0" applyFont="1"/>
    <xf numFmtId="0" fontId="10" fillId="0" borderId="0" xfId="0" applyFont="1" applyAlignment="1">
      <alignment horizontal="center" vertical="center"/>
    </xf>
    <xf numFmtId="0" fontId="10" fillId="0" borderId="0" xfId="0" applyFont="1" applyAlignment="1">
      <alignment horizontal="center" vertical="center" wrapText="1"/>
    </xf>
    <xf numFmtId="164" fontId="3" fillId="0" borderId="0" xfId="0" applyNumberFormat="1" applyFont="1" applyAlignment="1">
      <alignment horizontal="right" wrapText="1"/>
    </xf>
    <xf numFmtId="164" fontId="7" fillId="0" borderId="0" xfId="0" applyNumberFormat="1" applyFont="1" applyAlignment="1">
      <alignment horizontal="center" vertical="center" wrapText="1"/>
    </xf>
    <xf numFmtId="164" fontId="3" fillId="0" borderId="0" xfId="0" applyNumberFormat="1" applyFont="1" applyAlignment="1">
      <alignment wrapText="1"/>
    </xf>
    <xf numFmtId="164" fontId="7" fillId="2" borderId="1" xfId="0" applyNumberFormat="1" applyFont="1" applyFill="1" applyBorder="1" applyAlignment="1">
      <alignment horizontal="center" vertical="center" wrapText="1"/>
    </xf>
    <xf numFmtId="164" fontId="3" fillId="2" borderId="1" xfId="0" applyNumberFormat="1" applyFont="1" applyFill="1" applyBorder="1" applyAlignment="1">
      <alignment wrapText="1"/>
    </xf>
    <xf numFmtId="164" fontId="3" fillId="0" borderId="1" xfId="0" applyNumberFormat="1" applyFont="1" applyBorder="1" applyAlignment="1">
      <alignment wrapText="1"/>
    </xf>
    <xf numFmtId="164" fontId="0" fillId="0" borderId="0" xfId="0" applyNumberFormat="1" applyAlignment="1">
      <alignment wrapText="1"/>
    </xf>
    <xf numFmtId="1" fontId="8" fillId="0" borderId="1" xfId="0" applyNumberFormat="1" applyFont="1" applyBorder="1" applyAlignment="1">
      <alignment horizontal="center" vertical="center"/>
    </xf>
    <xf numFmtId="164" fontId="11" fillId="0" borderId="1" xfId="0" applyNumberFormat="1" applyFont="1" applyBorder="1" applyAlignment="1">
      <alignment wrapText="1"/>
    </xf>
    <xf numFmtId="0" fontId="3" fillId="0" borderId="0" xfId="0" applyFont="1" applyAlignment="1">
      <alignment horizontal="left" vertical="center" wrapText="1"/>
    </xf>
    <xf numFmtId="0" fontId="7" fillId="0" borderId="0" xfId="0" applyFont="1" applyAlignment="1">
      <alignment horizontal="center" vertical="center" wrapText="1"/>
    </xf>
    <xf numFmtId="0" fontId="4" fillId="0" borderId="2" xfId="0" applyFont="1" applyBorder="1" applyAlignment="1">
      <alignment horizontal="right" vertical="center"/>
    </xf>
    <xf numFmtId="0" fontId="4" fillId="0" borderId="4" xfId="0" applyFont="1" applyBorder="1" applyAlignment="1">
      <alignment horizontal="right" vertical="center"/>
    </xf>
    <xf numFmtId="0" fontId="4" fillId="0" borderId="3" xfId="0"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3"/>
  <sheetViews>
    <sheetView tabSelected="1" zoomScale="70" zoomScaleNormal="70" workbookViewId="0">
      <selection activeCell="A42" sqref="A42:H42"/>
    </sheetView>
  </sheetViews>
  <sheetFormatPr defaultRowHeight="27.75" customHeight="1" x14ac:dyDescent="0.25"/>
  <cols>
    <col min="1" max="1" width="9.140625" style="3"/>
    <col min="2" max="2" width="61" style="3" customWidth="1"/>
    <col min="3" max="4" width="13.85546875" style="1" customWidth="1"/>
    <col min="5" max="5" width="17" style="1" customWidth="1"/>
    <col min="6" max="6" width="14.85546875" style="1" customWidth="1"/>
    <col min="7" max="8" width="15.85546875" style="2" customWidth="1"/>
    <col min="9" max="9" width="52" style="32" customWidth="1"/>
    <col min="11" max="11" width="11.140625" bestFit="1" customWidth="1"/>
    <col min="13" max="13" width="9.140625" style="23"/>
    <col min="14" max="14" width="16.140625" style="23" customWidth="1"/>
    <col min="15" max="15" width="21" style="23" customWidth="1"/>
    <col min="16" max="16" width="21.85546875" customWidth="1"/>
  </cols>
  <sheetData>
    <row r="1" spans="1:9" ht="27.75" customHeight="1" x14ac:dyDescent="0.25">
      <c r="I1" s="26" t="s">
        <v>69</v>
      </c>
    </row>
    <row r="2" spans="1:9" ht="27.75" customHeight="1" x14ac:dyDescent="0.25">
      <c r="A2" s="4"/>
      <c r="B2" s="36" t="s">
        <v>6</v>
      </c>
      <c r="C2" s="36"/>
      <c r="D2" s="36"/>
      <c r="E2" s="36"/>
      <c r="F2" s="36"/>
      <c r="G2" s="36"/>
      <c r="H2" s="36"/>
      <c r="I2" s="36"/>
    </row>
    <row r="3" spans="1:9" ht="27.75" customHeight="1" x14ac:dyDescent="0.25">
      <c r="A3" s="4"/>
      <c r="B3" s="21"/>
      <c r="C3" s="22" t="s">
        <v>70</v>
      </c>
      <c r="D3" s="21"/>
      <c r="E3" s="21"/>
      <c r="F3" s="21"/>
      <c r="G3" s="21"/>
      <c r="H3" s="21"/>
      <c r="I3" s="27"/>
    </row>
    <row r="4" spans="1:9" ht="62.25" customHeight="1" x14ac:dyDescent="0.25">
      <c r="A4" s="5">
        <v>1</v>
      </c>
      <c r="B4" s="35" t="s">
        <v>66</v>
      </c>
      <c r="C4" s="35"/>
      <c r="D4" s="35"/>
      <c r="E4" s="35"/>
      <c r="F4" s="35"/>
      <c r="G4" s="35"/>
      <c r="H4" s="35"/>
      <c r="I4" s="35"/>
    </row>
    <row r="5" spans="1:9" ht="27.75" customHeight="1" x14ac:dyDescent="0.25">
      <c r="A5" s="5">
        <v>2</v>
      </c>
      <c r="B5" s="35" t="s">
        <v>5</v>
      </c>
      <c r="C5" s="35"/>
      <c r="D5" s="35"/>
      <c r="E5" s="35"/>
      <c r="F5" s="35"/>
      <c r="G5" s="35"/>
      <c r="H5" s="35"/>
      <c r="I5" s="35"/>
    </row>
    <row r="6" spans="1:9" ht="27.75" customHeight="1" x14ac:dyDescent="0.25">
      <c r="A6" s="5">
        <v>3</v>
      </c>
      <c r="B6" s="35" t="s">
        <v>4</v>
      </c>
      <c r="C6" s="35"/>
      <c r="D6" s="35"/>
      <c r="E6" s="35"/>
      <c r="F6" s="35"/>
      <c r="G6" s="35"/>
      <c r="H6" s="35"/>
      <c r="I6" s="35"/>
    </row>
    <row r="7" spans="1:9" ht="54" customHeight="1" x14ac:dyDescent="0.25">
      <c r="A7" s="5">
        <v>4</v>
      </c>
      <c r="B7" s="35" t="s">
        <v>3</v>
      </c>
      <c r="C7" s="35"/>
      <c r="D7" s="35"/>
      <c r="E7" s="35"/>
      <c r="F7" s="35"/>
      <c r="G7" s="35"/>
      <c r="H7" s="35"/>
      <c r="I7" s="35"/>
    </row>
    <row r="8" spans="1:9" ht="27.75" customHeight="1" x14ac:dyDescent="0.25">
      <c r="A8" s="5">
        <v>5</v>
      </c>
      <c r="B8" s="35" t="s">
        <v>2</v>
      </c>
      <c r="C8" s="35"/>
      <c r="D8" s="35"/>
      <c r="E8" s="35"/>
      <c r="F8" s="35"/>
      <c r="G8" s="35"/>
      <c r="H8" s="35"/>
      <c r="I8" s="35"/>
    </row>
    <row r="9" spans="1:9" ht="27.75" customHeight="1" x14ac:dyDescent="0.25">
      <c r="A9" s="5">
        <v>6</v>
      </c>
      <c r="B9" s="35" t="s">
        <v>1</v>
      </c>
      <c r="C9" s="35"/>
      <c r="D9" s="35"/>
      <c r="E9" s="35"/>
      <c r="F9" s="35"/>
      <c r="G9" s="35"/>
      <c r="H9" s="35"/>
      <c r="I9" s="35"/>
    </row>
    <row r="10" spans="1:9" ht="30" customHeight="1" x14ac:dyDescent="0.25">
      <c r="A10" s="6">
        <v>7</v>
      </c>
      <c r="B10" s="35" t="s">
        <v>67</v>
      </c>
      <c r="C10" s="35"/>
      <c r="D10" s="35"/>
      <c r="E10" s="35"/>
      <c r="F10" s="35"/>
      <c r="G10" s="35"/>
      <c r="H10" s="35"/>
      <c r="I10" s="35"/>
    </row>
    <row r="11" spans="1:9" ht="30" customHeight="1" x14ac:dyDescent="0.25">
      <c r="A11" s="7"/>
      <c r="B11" s="8"/>
      <c r="C11" s="9"/>
      <c r="D11" s="9"/>
      <c r="E11" s="9"/>
      <c r="F11" s="9"/>
      <c r="G11" s="10"/>
      <c r="H11" s="10"/>
      <c r="I11" s="28"/>
    </row>
    <row r="12" spans="1:9" ht="48" customHeight="1" x14ac:dyDescent="0.25">
      <c r="A12" s="11" t="s">
        <v>0</v>
      </c>
      <c r="B12" s="11" t="s">
        <v>71</v>
      </c>
      <c r="C12" s="11" t="s">
        <v>72</v>
      </c>
      <c r="D12" s="12" t="s">
        <v>73</v>
      </c>
      <c r="E12" s="11" t="s">
        <v>74</v>
      </c>
      <c r="F12" s="11" t="s">
        <v>75</v>
      </c>
      <c r="G12" s="13" t="s">
        <v>9</v>
      </c>
      <c r="H12" s="13" t="s">
        <v>60</v>
      </c>
      <c r="I12" s="29" t="s">
        <v>65</v>
      </c>
    </row>
    <row r="13" spans="1:9" ht="30" customHeight="1" x14ac:dyDescent="0.25">
      <c r="A13" s="11">
        <v>16</v>
      </c>
      <c r="B13" s="19" t="s">
        <v>68</v>
      </c>
      <c r="C13" s="11"/>
      <c r="D13" s="12"/>
      <c r="E13" s="11"/>
      <c r="F13" s="11"/>
      <c r="G13" s="13"/>
      <c r="H13" s="13"/>
      <c r="I13" s="30"/>
    </row>
    <row r="14" spans="1:9" ht="27.75" customHeight="1" x14ac:dyDescent="0.25">
      <c r="A14" s="16" t="s">
        <v>22</v>
      </c>
      <c r="B14" s="18" t="s">
        <v>50</v>
      </c>
      <c r="C14" s="14" t="s">
        <v>7</v>
      </c>
      <c r="D14" s="15">
        <v>500</v>
      </c>
      <c r="E14" s="20">
        <v>0.1</v>
      </c>
      <c r="F14" s="33">
        <v>21</v>
      </c>
      <c r="G14" s="17">
        <v>50</v>
      </c>
      <c r="H14" s="17">
        <v>60.5</v>
      </c>
      <c r="I14" s="31" t="s">
        <v>92</v>
      </c>
    </row>
    <row r="15" spans="1:9" ht="27.75" customHeight="1" x14ac:dyDescent="0.25">
      <c r="A15" s="16" t="s">
        <v>23</v>
      </c>
      <c r="B15" s="18" t="s">
        <v>51</v>
      </c>
      <c r="C15" s="14" t="s">
        <v>7</v>
      </c>
      <c r="D15" s="15">
        <v>500</v>
      </c>
      <c r="E15" s="20">
        <v>0.08</v>
      </c>
      <c r="F15" s="33">
        <v>21</v>
      </c>
      <c r="G15" s="17">
        <v>40</v>
      </c>
      <c r="H15" s="17">
        <v>48.4</v>
      </c>
      <c r="I15" s="31" t="s">
        <v>93</v>
      </c>
    </row>
    <row r="16" spans="1:9" ht="27.75" customHeight="1" x14ac:dyDescent="0.25">
      <c r="A16" s="16" t="s">
        <v>24</v>
      </c>
      <c r="B16" s="18" t="s">
        <v>52</v>
      </c>
      <c r="C16" s="14" t="s">
        <v>7</v>
      </c>
      <c r="D16" s="15">
        <v>500</v>
      </c>
      <c r="E16" s="20">
        <v>0.1</v>
      </c>
      <c r="F16" s="33">
        <v>21</v>
      </c>
      <c r="G16" s="17">
        <v>50</v>
      </c>
      <c r="H16" s="17">
        <v>60.5</v>
      </c>
      <c r="I16" s="31" t="s">
        <v>94</v>
      </c>
    </row>
    <row r="17" spans="1:9" ht="27.75" customHeight="1" x14ac:dyDescent="0.25">
      <c r="A17" s="16" t="s">
        <v>25</v>
      </c>
      <c r="B17" s="18" t="s">
        <v>53</v>
      </c>
      <c r="C17" s="14" t="s">
        <v>7</v>
      </c>
      <c r="D17" s="15">
        <v>500</v>
      </c>
      <c r="E17" s="20">
        <v>0.08</v>
      </c>
      <c r="F17" s="33">
        <v>21</v>
      </c>
      <c r="G17" s="17">
        <v>40</v>
      </c>
      <c r="H17" s="17">
        <v>48.4</v>
      </c>
      <c r="I17" s="31" t="s">
        <v>95</v>
      </c>
    </row>
    <row r="18" spans="1:9" ht="27.75" customHeight="1" x14ac:dyDescent="0.25">
      <c r="A18" s="16" t="s">
        <v>26</v>
      </c>
      <c r="B18" s="18" t="s">
        <v>54</v>
      </c>
      <c r="C18" s="14" t="s">
        <v>7</v>
      </c>
      <c r="D18" s="15">
        <v>500</v>
      </c>
      <c r="E18" s="20">
        <v>0.14000000000000001</v>
      </c>
      <c r="F18" s="33">
        <v>21</v>
      </c>
      <c r="G18" s="17">
        <v>70</v>
      </c>
      <c r="H18" s="17">
        <v>84.7</v>
      </c>
      <c r="I18" s="31" t="s">
        <v>96</v>
      </c>
    </row>
    <row r="19" spans="1:9" ht="27.75" customHeight="1" x14ac:dyDescent="0.25">
      <c r="A19" s="16" t="s">
        <v>27</v>
      </c>
      <c r="B19" s="18" t="s">
        <v>55</v>
      </c>
      <c r="C19" s="14" t="s">
        <v>7</v>
      </c>
      <c r="D19" s="15">
        <v>500</v>
      </c>
      <c r="E19" s="20">
        <v>0.1</v>
      </c>
      <c r="F19" s="33">
        <v>21</v>
      </c>
      <c r="G19" s="17">
        <v>50</v>
      </c>
      <c r="H19" s="17">
        <v>60.5</v>
      </c>
      <c r="I19" s="31" t="s">
        <v>97</v>
      </c>
    </row>
    <row r="20" spans="1:9" ht="27.75" customHeight="1" x14ac:dyDescent="0.25">
      <c r="A20" s="16" t="s">
        <v>28</v>
      </c>
      <c r="B20" s="18" t="s">
        <v>56</v>
      </c>
      <c r="C20" s="14" t="s">
        <v>7</v>
      </c>
      <c r="D20" s="15">
        <v>500</v>
      </c>
      <c r="E20" s="20">
        <v>0.13</v>
      </c>
      <c r="F20" s="33">
        <v>21</v>
      </c>
      <c r="G20" s="17">
        <v>65</v>
      </c>
      <c r="H20" s="17">
        <v>78.650000000000006</v>
      </c>
      <c r="I20" s="31" t="s">
        <v>98</v>
      </c>
    </row>
    <row r="21" spans="1:9" ht="27.75" customHeight="1" x14ac:dyDescent="0.25">
      <c r="A21" s="16" t="s">
        <v>29</v>
      </c>
      <c r="B21" s="18" t="s">
        <v>57</v>
      </c>
      <c r="C21" s="14" t="s">
        <v>7</v>
      </c>
      <c r="D21" s="15">
        <v>500</v>
      </c>
      <c r="E21" s="20">
        <v>0.13</v>
      </c>
      <c r="F21" s="33">
        <v>21</v>
      </c>
      <c r="G21" s="17">
        <v>65</v>
      </c>
      <c r="H21" s="17">
        <v>78.650000000000006</v>
      </c>
      <c r="I21" s="31" t="s">
        <v>99</v>
      </c>
    </row>
    <row r="22" spans="1:9" ht="27.75" customHeight="1" x14ac:dyDescent="0.25">
      <c r="A22" s="16" t="s">
        <v>30</v>
      </c>
      <c r="B22" s="18" t="s">
        <v>58</v>
      </c>
      <c r="C22" s="14" t="s">
        <v>7</v>
      </c>
      <c r="D22" s="15">
        <v>500</v>
      </c>
      <c r="E22" s="20">
        <v>0.12</v>
      </c>
      <c r="F22" s="33">
        <v>21</v>
      </c>
      <c r="G22" s="17">
        <v>60</v>
      </c>
      <c r="H22" s="17">
        <v>72.599999999999994</v>
      </c>
      <c r="I22" s="31" t="s">
        <v>100</v>
      </c>
    </row>
    <row r="23" spans="1:9" ht="27.75" customHeight="1" x14ac:dyDescent="0.25">
      <c r="A23" s="16" t="s">
        <v>31</v>
      </c>
      <c r="B23" s="18" t="s">
        <v>59</v>
      </c>
      <c r="C23" s="14" t="s">
        <v>7</v>
      </c>
      <c r="D23" s="15">
        <v>1000</v>
      </c>
      <c r="E23" s="20">
        <v>0.32</v>
      </c>
      <c r="F23" s="33">
        <v>21</v>
      </c>
      <c r="G23" s="17">
        <v>320</v>
      </c>
      <c r="H23" s="17">
        <v>387.2</v>
      </c>
      <c r="I23" s="31" t="s">
        <v>85</v>
      </c>
    </row>
    <row r="24" spans="1:9" ht="27.75" customHeight="1" x14ac:dyDescent="0.25">
      <c r="A24" s="16" t="s">
        <v>32</v>
      </c>
      <c r="B24" s="18" t="s">
        <v>10</v>
      </c>
      <c r="C24" s="14" t="s">
        <v>7</v>
      </c>
      <c r="D24" s="15">
        <v>100</v>
      </c>
      <c r="E24" s="20">
        <v>1.83</v>
      </c>
      <c r="F24" s="33">
        <v>21</v>
      </c>
      <c r="G24" s="17">
        <v>183</v>
      </c>
      <c r="H24" s="17">
        <v>221.43</v>
      </c>
      <c r="I24" s="31" t="s">
        <v>86</v>
      </c>
    </row>
    <row r="25" spans="1:9" ht="27.75" customHeight="1" x14ac:dyDescent="0.25">
      <c r="A25" s="16" t="s">
        <v>33</v>
      </c>
      <c r="B25" s="18" t="s">
        <v>11</v>
      </c>
      <c r="C25" s="14" t="s">
        <v>7</v>
      </c>
      <c r="D25" s="15">
        <v>100</v>
      </c>
      <c r="E25" s="20">
        <v>2.54</v>
      </c>
      <c r="F25" s="33">
        <v>21</v>
      </c>
      <c r="G25" s="17">
        <v>254</v>
      </c>
      <c r="H25" s="17">
        <v>307.33999999999997</v>
      </c>
      <c r="I25" s="31" t="s">
        <v>87</v>
      </c>
    </row>
    <row r="26" spans="1:9" ht="27.75" customHeight="1" x14ac:dyDescent="0.25">
      <c r="A26" s="16" t="s">
        <v>34</v>
      </c>
      <c r="B26" s="18" t="s">
        <v>12</v>
      </c>
      <c r="C26" s="14" t="s">
        <v>7</v>
      </c>
      <c r="D26" s="15">
        <v>100</v>
      </c>
      <c r="E26" s="20">
        <v>0.86</v>
      </c>
      <c r="F26" s="33">
        <v>21</v>
      </c>
      <c r="G26" s="17">
        <v>86</v>
      </c>
      <c r="H26" s="17">
        <v>104.06</v>
      </c>
      <c r="I26" s="31" t="s">
        <v>88</v>
      </c>
    </row>
    <row r="27" spans="1:9" ht="27.75" customHeight="1" x14ac:dyDescent="0.25">
      <c r="A27" s="16" t="s">
        <v>35</v>
      </c>
      <c r="B27" s="18" t="s">
        <v>13</v>
      </c>
      <c r="C27" s="14" t="s">
        <v>8</v>
      </c>
      <c r="D27" s="14">
        <v>20</v>
      </c>
      <c r="E27" s="20">
        <v>4.8</v>
      </c>
      <c r="F27" s="33">
        <v>21</v>
      </c>
      <c r="G27" s="17">
        <v>96</v>
      </c>
      <c r="H27" s="17">
        <v>116.16</v>
      </c>
      <c r="I27" s="31" t="s">
        <v>78</v>
      </c>
    </row>
    <row r="28" spans="1:9" ht="27.75" customHeight="1" x14ac:dyDescent="0.25">
      <c r="A28" s="16" t="s">
        <v>36</v>
      </c>
      <c r="B28" s="18" t="s">
        <v>14</v>
      </c>
      <c r="C28" s="14" t="s">
        <v>8</v>
      </c>
      <c r="D28" s="14">
        <v>20</v>
      </c>
      <c r="E28" s="20">
        <v>5.2</v>
      </c>
      <c r="F28" s="33">
        <v>21</v>
      </c>
      <c r="G28" s="17">
        <v>104</v>
      </c>
      <c r="H28" s="17">
        <v>125.84</v>
      </c>
      <c r="I28" s="31" t="s">
        <v>79</v>
      </c>
    </row>
    <row r="29" spans="1:9" ht="27.75" customHeight="1" x14ac:dyDescent="0.25">
      <c r="A29" s="16" t="s">
        <v>37</v>
      </c>
      <c r="B29" s="18" t="s">
        <v>15</v>
      </c>
      <c r="C29" s="14" t="s">
        <v>8</v>
      </c>
      <c r="D29" s="14">
        <v>20</v>
      </c>
      <c r="E29" s="20">
        <v>7.2</v>
      </c>
      <c r="F29" s="33">
        <v>21</v>
      </c>
      <c r="G29" s="17">
        <v>144</v>
      </c>
      <c r="H29" s="17">
        <v>174.24</v>
      </c>
      <c r="I29" s="31" t="s">
        <v>80</v>
      </c>
    </row>
    <row r="30" spans="1:9" ht="27.75" customHeight="1" x14ac:dyDescent="0.25">
      <c r="A30" s="16" t="s">
        <v>38</v>
      </c>
      <c r="B30" s="18" t="s">
        <v>16</v>
      </c>
      <c r="C30" s="14" t="s">
        <v>8</v>
      </c>
      <c r="D30" s="14">
        <v>100</v>
      </c>
      <c r="E30" s="20">
        <v>1.1000000000000001</v>
      </c>
      <c r="F30" s="33">
        <v>21</v>
      </c>
      <c r="G30" s="17">
        <f>E30*D30</f>
        <v>110.00000000000001</v>
      </c>
      <c r="H30" s="17">
        <f>G30*1.21</f>
        <v>133.10000000000002</v>
      </c>
      <c r="I30" s="31" t="s">
        <v>101</v>
      </c>
    </row>
    <row r="31" spans="1:9" ht="27.75" customHeight="1" x14ac:dyDescent="0.25">
      <c r="A31" s="16" t="s">
        <v>39</v>
      </c>
      <c r="B31" s="18" t="s">
        <v>17</v>
      </c>
      <c r="C31" s="14" t="s">
        <v>8</v>
      </c>
      <c r="D31" s="14">
        <v>100</v>
      </c>
      <c r="E31" s="20">
        <v>1.1000000000000001</v>
      </c>
      <c r="F31" s="33">
        <v>21</v>
      </c>
      <c r="G31" s="17">
        <v>110</v>
      </c>
      <c r="H31" s="17">
        <v>133.1</v>
      </c>
      <c r="I31" s="31" t="s">
        <v>82</v>
      </c>
    </row>
    <row r="32" spans="1:9" ht="27.75" customHeight="1" x14ac:dyDescent="0.25">
      <c r="A32" s="16" t="s">
        <v>40</v>
      </c>
      <c r="B32" s="18" t="s">
        <v>18</v>
      </c>
      <c r="C32" s="14" t="s">
        <v>8</v>
      </c>
      <c r="D32" s="14">
        <v>1000</v>
      </c>
      <c r="E32" s="20">
        <v>0.04</v>
      </c>
      <c r="F32" s="33">
        <v>21</v>
      </c>
      <c r="G32" s="17">
        <v>40</v>
      </c>
      <c r="H32" s="17">
        <v>48.4</v>
      </c>
      <c r="I32" s="31" t="s">
        <v>89</v>
      </c>
    </row>
    <row r="33" spans="1:12" ht="27.75" customHeight="1" x14ac:dyDescent="0.25">
      <c r="A33" s="16" t="s">
        <v>41</v>
      </c>
      <c r="B33" s="18" t="s">
        <v>19</v>
      </c>
      <c r="C33" s="14" t="s">
        <v>8</v>
      </c>
      <c r="D33" s="14">
        <v>1000</v>
      </c>
      <c r="E33" s="20">
        <v>0.04</v>
      </c>
      <c r="F33" s="33">
        <v>21</v>
      </c>
      <c r="G33" s="17">
        <v>40</v>
      </c>
      <c r="H33" s="17">
        <v>48.4</v>
      </c>
      <c r="I33" s="31" t="s">
        <v>90</v>
      </c>
    </row>
    <row r="34" spans="1:12" ht="27.75" customHeight="1" x14ac:dyDescent="0.25">
      <c r="A34" s="16" t="s">
        <v>42</v>
      </c>
      <c r="B34" s="18" t="s">
        <v>20</v>
      </c>
      <c r="C34" s="14" t="s">
        <v>8</v>
      </c>
      <c r="D34" s="14">
        <v>2000</v>
      </c>
      <c r="E34" s="20">
        <v>0.11</v>
      </c>
      <c r="F34" s="33">
        <v>21</v>
      </c>
      <c r="G34" s="17">
        <v>220</v>
      </c>
      <c r="H34" s="17">
        <v>266.2</v>
      </c>
      <c r="I34" s="31" t="s">
        <v>91</v>
      </c>
    </row>
    <row r="35" spans="1:12" ht="27.75" customHeight="1" x14ac:dyDescent="0.25">
      <c r="A35" s="16" t="s">
        <v>43</v>
      </c>
      <c r="B35" s="18" t="s">
        <v>21</v>
      </c>
      <c r="C35" s="14" t="s">
        <v>8</v>
      </c>
      <c r="D35" s="14">
        <v>5</v>
      </c>
      <c r="E35" s="20">
        <v>47</v>
      </c>
      <c r="F35" s="33">
        <v>21</v>
      </c>
      <c r="G35" s="17">
        <v>235</v>
      </c>
      <c r="H35" s="17">
        <v>284.35000000000002</v>
      </c>
      <c r="I35" s="31" t="s">
        <v>83</v>
      </c>
    </row>
    <row r="36" spans="1:12" ht="27.75" customHeight="1" x14ac:dyDescent="0.25">
      <c r="A36" s="16" t="s">
        <v>44</v>
      </c>
      <c r="B36" s="18" t="s">
        <v>45</v>
      </c>
      <c r="C36" s="14" t="s">
        <v>8</v>
      </c>
      <c r="D36" s="14">
        <v>48</v>
      </c>
      <c r="E36" s="20">
        <v>6.5</v>
      </c>
      <c r="F36" s="33">
        <v>21</v>
      </c>
      <c r="G36" s="17">
        <v>312</v>
      </c>
      <c r="H36" s="17">
        <v>377.52</v>
      </c>
      <c r="I36" s="31" t="s">
        <v>84</v>
      </c>
    </row>
    <row r="37" spans="1:12" ht="27.75" customHeight="1" x14ac:dyDescent="0.25">
      <c r="A37" s="16" t="s">
        <v>61</v>
      </c>
      <c r="B37" s="18" t="s">
        <v>46</v>
      </c>
      <c r="C37" s="14" t="s">
        <v>8</v>
      </c>
      <c r="D37" s="15">
        <v>24</v>
      </c>
      <c r="E37" s="20">
        <v>5.42</v>
      </c>
      <c r="F37" s="33">
        <v>21</v>
      </c>
      <c r="G37" s="17">
        <f>E37*D37</f>
        <v>130.07999999999998</v>
      </c>
      <c r="H37" s="17">
        <f>G37*1.21</f>
        <v>157.39679999999998</v>
      </c>
      <c r="I37" s="31" t="s">
        <v>102</v>
      </c>
    </row>
    <row r="38" spans="1:12" ht="27.75" customHeight="1" x14ac:dyDescent="0.25">
      <c r="A38" s="16" t="s">
        <v>62</v>
      </c>
      <c r="B38" s="18" t="s">
        <v>47</v>
      </c>
      <c r="C38" s="14" t="s">
        <v>8</v>
      </c>
      <c r="D38" s="15">
        <v>12</v>
      </c>
      <c r="E38" s="20">
        <v>8.83</v>
      </c>
      <c r="F38" s="33">
        <v>21</v>
      </c>
      <c r="G38" s="17">
        <f t="shared" ref="G38:G40" si="0">E38*D38</f>
        <v>105.96000000000001</v>
      </c>
      <c r="H38" s="17">
        <f t="shared" ref="H38:H40" si="1">G38*1.21</f>
        <v>128.2116</v>
      </c>
      <c r="I38" s="31" t="s">
        <v>103</v>
      </c>
    </row>
    <row r="39" spans="1:12" ht="27.75" customHeight="1" x14ac:dyDescent="0.25">
      <c r="A39" s="16" t="s">
        <v>63</v>
      </c>
      <c r="B39" s="18" t="s">
        <v>48</v>
      </c>
      <c r="C39" s="14" t="s">
        <v>8</v>
      </c>
      <c r="D39" s="15">
        <v>12</v>
      </c>
      <c r="E39" s="20">
        <v>10.83</v>
      </c>
      <c r="F39" s="33">
        <v>21</v>
      </c>
      <c r="G39" s="17">
        <f t="shared" si="0"/>
        <v>129.96</v>
      </c>
      <c r="H39" s="17">
        <f t="shared" si="1"/>
        <v>157.2516</v>
      </c>
      <c r="I39" s="31" t="s">
        <v>104</v>
      </c>
    </row>
    <row r="40" spans="1:12" ht="27.75" customHeight="1" x14ac:dyDescent="0.25">
      <c r="A40" s="16" t="s">
        <v>64</v>
      </c>
      <c r="B40" s="18" t="s">
        <v>49</v>
      </c>
      <c r="C40" s="14" t="s">
        <v>8</v>
      </c>
      <c r="D40" s="15">
        <v>12</v>
      </c>
      <c r="E40" s="20">
        <v>9.17</v>
      </c>
      <c r="F40" s="33">
        <v>21</v>
      </c>
      <c r="G40" s="17">
        <f t="shared" si="0"/>
        <v>110.03999999999999</v>
      </c>
      <c r="H40" s="17">
        <f t="shared" si="1"/>
        <v>133.14839999999998</v>
      </c>
      <c r="I40" s="31" t="s">
        <v>105</v>
      </c>
    </row>
    <row r="41" spans="1:12" ht="27.75" customHeight="1" x14ac:dyDescent="0.25">
      <c r="A41" s="37" t="s">
        <v>76</v>
      </c>
      <c r="B41" s="38"/>
      <c r="C41" s="38"/>
      <c r="D41" s="38"/>
      <c r="E41" s="38"/>
      <c r="F41" s="38"/>
      <c r="G41" s="38"/>
      <c r="H41" s="39"/>
      <c r="I41" s="34">
        <f>SUM(G14:G40)</f>
        <v>3220.04</v>
      </c>
      <c r="K41" s="25"/>
      <c r="L41" s="24"/>
    </row>
    <row r="42" spans="1:12" ht="27.75" customHeight="1" x14ac:dyDescent="0.25">
      <c r="A42" s="37" t="s">
        <v>81</v>
      </c>
      <c r="B42" s="38"/>
      <c r="C42" s="38"/>
      <c r="D42" s="38"/>
      <c r="E42" s="38"/>
      <c r="F42" s="38"/>
      <c r="G42" s="38"/>
      <c r="H42" s="39"/>
      <c r="I42" s="34">
        <v>676.21</v>
      </c>
    </row>
    <row r="43" spans="1:12" ht="27.75" customHeight="1" x14ac:dyDescent="0.25">
      <c r="A43" s="37" t="s">
        <v>77</v>
      </c>
      <c r="B43" s="38"/>
      <c r="C43" s="38"/>
      <c r="D43" s="38"/>
      <c r="E43" s="38"/>
      <c r="F43" s="38"/>
      <c r="G43" s="38"/>
      <c r="H43" s="39"/>
      <c r="I43" s="34">
        <v>3896.25</v>
      </c>
    </row>
  </sheetData>
  <mergeCells count="11">
    <mergeCell ref="A41:H41"/>
    <mergeCell ref="A42:H42"/>
    <mergeCell ref="A43:H43"/>
    <mergeCell ref="B8:I8"/>
    <mergeCell ref="B9:I9"/>
    <mergeCell ref="B10:I10"/>
    <mergeCell ref="B4:I4"/>
    <mergeCell ref="B5:I5"/>
    <mergeCell ref="B6:I6"/>
    <mergeCell ref="B2:I2"/>
    <mergeCell ref="B7:I7"/>
  </mergeCells>
  <phoneticPr fontId="2" type="noConversion"/>
  <pageMargins left="0.7" right="0.7" top="0.75" bottom="0.75" header="0.3" footer="0.3"/>
  <pageSetup paperSize="9" scale="45"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2025-10-14T13:33:50Z</dcterms:created>
  <dcterms:modified xsi:type="dcterms:W3CDTF">2025-10-14T13:34:59Z</dcterms:modified>
</cp:coreProperties>
</file>