
<file path=[Content_Types].xml><?xml version="1.0" encoding="utf-8"?>
<Types xmlns="http://schemas.openxmlformats.org/package/2006/content-types">
  <Default Extension="bin" ContentType="application/vnd.openxmlformats-officedocument.spreadsheetml.printerSettings"/>
  <Override PartName="/customXml/itemProps2.xml" ContentType="application/vnd.openxmlformats-officedocument.customXmlProperties+xml"/>
  <Override PartName="/customXml/itemProps3.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7" rupBuild="4507"/>
  <workbookPr/>
  <bookViews>
    <workbookView xWindow="-105" yWindow="-105" windowWidth="19425" windowHeight="10305"/>
  </bookViews>
  <sheets>
    <sheet name="Sheet1" sheetId="1" r:id="rId1"/>
  </sheets>
  <calcPr calcId="125725"/>
  <extLst xmlns:x15="http://schemas.microsoft.com/office/spreadsheetml/2010/11/main">
    <ext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243" i="1"/>
  <c r="G388" l="1"/>
  <c r="G389"/>
  <c r="G390"/>
  <c r="G362"/>
  <c r="G363"/>
  <c r="G364"/>
  <c r="G365"/>
  <c r="G366"/>
  <c r="G367"/>
  <c r="G368"/>
  <c r="G369"/>
  <c r="G370"/>
  <c r="G371"/>
  <c r="G372"/>
  <c r="G373"/>
  <c r="G374"/>
  <c r="G375"/>
  <c r="G376"/>
  <c r="G377"/>
  <c r="G378"/>
  <c r="G379"/>
  <c r="G380"/>
  <c r="G381"/>
  <c r="G382"/>
  <c r="G383"/>
  <c r="F272"/>
  <c r="F273"/>
  <c r="F274"/>
  <c r="F275"/>
  <c r="F276"/>
  <c r="F278"/>
  <c r="F279"/>
  <c r="F281"/>
  <c r="F282"/>
  <c r="F283"/>
  <c r="F285"/>
  <c r="F286"/>
  <c r="F288"/>
  <c r="F226"/>
  <c r="F227"/>
  <c r="F228"/>
  <c r="F229"/>
  <c r="F230"/>
  <c r="F232"/>
  <c r="F233"/>
  <c r="F235"/>
  <c r="F236"/>
  <c r="F237"/>
  <c r="F239"/>
  <c r="F240"/>
  <c r="F242"/>
  <c r="F203"/>
  <c r="F204"/>
  <c r="F205"/>
  <c r="F206"/>
  <c r="F207"/>
  <c r="F209"/>
  <c r="F210"/>
  <c r="F212"/>
  <c r="F213"/>
  <c r="F214"/>
  <c r="F216"/>
  <c r="F217"/>
  <c r="F180"/>
  <c r="F181"/>
  <c r="F182"/>
  <c r="F183"/>
  <c r="F184"/>
  <c r="F186"/>
  <c r="F187"/>
  <c r="F189"/>
  <c r="F190"/>
  <c r="F191"/>
  <c r="F193"/>
  <c r="F194"/>
  <c r="F196"/>
  <c r="F157"/>
  <c r="F158"/>
  <c r="F159"/>
  <c r="F160"/>
  <c r="F161"/>
  <c r="F163"/>
  <c r="F164"/>
  <c r="F166"/>
  <c r="F167"/>
  <c r="F168"/>
  <c r="F170"/>
  <c r="F171"/>
  <c r="F173"/>
  <c r="F137"/>
  <c r="F138"/>
  <c r="F139"/>
  <c r="F140"/>
  <c r="F141"/>
  <c r="F142"/>
  <c r="F144"/>
  <c r="F145"/>
  <c r="F147"/>
  <c r="F148"/>
  <c r="F150"/>
  <c r="F117"/>
  <c r="F118"/>
  <c r="F119"/>
  <c r="F120"/>
  <c r="F121"/>
  <c r="F122"/>
  <c r="F124"/>
  <c r="F125"/>
  <c r="F127"/>
  <c r="F128"/>
  <c r="F130"/>
  <c r="F97"/>
  <c r="F98"/>
  <c r="F99"/>
  <c r="F100"/>
  <c r="F101"/>
  <c r="F102"/>
  <c r="F104"/>
  <c r="F105"/>
  <c r="F107"/>
  <c r="F108"/>
  <c r="F110"/>
  <c r="F75"/>
  <c r="F76"/>
  <c r="F77"/>
  <c r="F78"/>
  <c r="F79"/>
  <c r="F81"/>
  <c r="F83"/>
  <c r="F84"/>
  <c r="F85"/>
  <c r="F87"/>
  <c r="F88"/>
  <c r="F90"/>
  <c r="F52"/>
  <c r="F53"/>
  <c r="F54"/>
  <c r="F55"/>
  <c r="F56"/>
  <c r="F58"/>
  <c r="F59"/>
  <c r="F61"/>
  <c r="F62"/>
  <c r="F63"/>
  <c r="F65"/>
  <c r="F66"/>
  <c r="F68"/>
  <c r="F32"/>
  <c r="F33"/>
  <c r="F34"/>
  <c r="F35"/>
  <c r="F36"/>
  <c r="F37"/>
  <c r="F39"/>
  <c r="F40"/>
  <c r="F42"/>
  <c r="F43"/>
  <c r="F45"/>
  <c r="F9"/>
  <c r="F10"/>
  <c r="F11"/>
  <c r="F12"/>
  <c r="F13"/>
  <c r="F15"/>
  <c r="F16"/>
  <c r="F18"/>
  <c r="F19"/>
  <c r="F20"/>
  <c r="F22"/>
  <c r="F23"/>
  <c r="F25"/>
  <c r="F341"/>
  <c r="F342"/>
  <c r="F343"/>
  <c r="F344"/>
  <c r="F345"/>
  <c r="F347"/>
  <c r="F348"/>
  <c r="F350"/>
  <c r="F351"/>
  <c r="F352"/>
  <c r="F354"/>
  <c r="F355"/>
  <c r="F357"/>
  <c r="F318"/>
  <c r="F319"/>
  <c r="F320"/>
  <c r="F321"/>
  <c r="F322"/>
  <c r="F324"/>
  <c r="F325"/>
  <c r="F327"/>
  <c r="F328"/>
  <c r="F329"/>
  <c r="F331"/>
  <c r="F332"/>
  <c r="F334"/>
  <c r="F295"/>
  <c r="F296"/>
  <c r="F297"/>
  <c r="F298"/>
  <c r="F299"/>
  <c r="F301"/>
  <c r="F302"/>
  <c r="F304"/>
  <c r="F305"/>
  <c r="F306"/>
  <c r="F308"/>
  <c r="F309"/>
  <c r="F311"/>
  <c r="F249"/>
  <c r="F250"/>
  <c r="F251"/>
  <c r="F252"/>
  <c r="F253"/>
  <c r="F255"/>
  <c r="F256"/>
  <c r="F258"/>
  <c r="F259"/>
  <c r="F260"/>
  <c r="F262"/>
  <c r="F263"/>
  <c r="F265"/>
  <c r="F219"/>
  <c r="F220" s="1"/>
  <c r="G391" l="1"/>
  <c r="G384"/>
  <c r="F358"/>
  <c r="F335"/>
  <c r="F312"/>
  <c r="F289"/>
  <c r="F266"/>
  <c r="F197"/>
  <c r="F174"/>
  <c r="F151"/>
  <c r="F131"/>
  <c r="F111"/>
  <c r="F91"/>
  <c r="F69"/>
  <c r="F46"/>
  <c r="F26"/>
  <c r="G393" l="1"/>
</calcChain>
</file>

<file path=xl/sharedStrings.xml><?xml version="1.0" encoding="utf-8"?>
<sst xmlns="http://schemas.openxmlformats.org/spreadsheetml/2006/main" count="551" uniqueCount="154">
  <si>
    <t>1 lentelė</t>
  </si>
  <si>
    <t>Eil. Nr.</t>
  </si>
  <si>
    <t>Paslaugų pavadinimas</t>
  </si>
  <si>
    <t>1. Vandens kėlimo įranga</t>
  </si>
  <si>
    <t>1.1.</t>
  </si>
  <si>
    <t>1.2.</t>
  </si>
  <si>
    <t>Spaudimo nustatymas.</t>
  </si>
  <si>
    <t>1.3.</t>
  </si>
  <si>
    <t>Izoliacijos varžos patikrinimas.</t>
  </si>
  <si>
    <t>1.4.</t>
  </si>
  <si>
    <t>Maitinimo įtampos patikrinimas.</t>
  </si>
  <si>
    <t>1.5.</t>
  </si>
  <si>
    <t>Gręžinio galvutės patikrinimas.</t>
  </si>
  <si>
    <t>2. Slėgiminė įranga</t>
  </si>
  <si>
    <t>2.1.</t>
  </si>
  <si>
    <t>Oro slėgio hidrofore patikrinimas ir pripūtimas.</t>
  </si>
  <si>
    <t>2.2.</t>
  </si>
  <si>
    <t>Manometro, apsauginio vožtuvo patikrinimas.</t>
  </si>
  <si>
    <t>3. Dažnio keitiklis</t>
  </si>
  <si>
    <t>3.1.</t>
  </si>
  <si>
    <t>3.2.</t>
  </si>
  <si>
    <t>3.3.</t>
  </si>
  <si>
    <t xml:space="preserve">4. Vandens cheminė analizė </t>
  </si>
  <si>
    <t>4.1.</t>
  </si>
  <si>
    <t>Vandens mėginių paėmimas ir pristatymas į laboratoriją.</t>
  </si>
  <si>
    <t>4.2.</t>
  </si>
  <si>
    <t>Izoliacijos varžos patikrinimas</t>
  </si>
  <si>
    <t>Maitinimo įtampos patikrinimas</t>
  </si>
  <si>
    <t>Valdymo ir apsaugos pulto valymas, kontaktų suvaržymas, darbo parametrų patikrinimas, derinimas.</t>
  </si>
  <si>
    <t>1.6.</t>
  </si>
  <si>
    <t>2. Slėgiminės įranga</t>
  </si>
  <si>
    <t>3. Vandens cheminė analizė</t>
  </si>
  <si>
    <t xml:space="preserve">Viso 1 lentelėje nurodytų paslaugų kaina EUR be PVM </t>
  </si>
  <si>
    <t>2 lentelė</t>
  </si>
  <si>
    <t>Oro slėgio hidroforuose patikrinimas ir pripūtimas.</t>
  </si>
  <si>
    <t xml:space="preserve">3. Vandens cheminė analizė </t>
  </si>
  <si>
    <t xml:space="preserve">Viso 2 lentelėje nurodytų paslaugų kaina EUR be PVM </t>
  </si>
  <si>
    <t>3 lentelė</t>
  </si>
  <si>
    <t>Dažnio keitiklio valymas, kontaktų suvaržymas, darbo parametrų patikrinimas ir derinimas</t>
  </si>
  <si>
    <t>Slėgio daviklio patikrinimas</t>
  </si>
  <si>
    <t>Vandens tiekimo sistemos darbo patikrinimas ir reguliavimas</t>
  </si>
  <si>
    <t>4. Vandens cheminė analizė</t>
  </si>
  <si>
    <t>Vandens mėginių paėmimas ir pristatymas į laboratoriją</t>
  </si>
  <si>
    <t>Siurblio našumo nustatymas</t>
  </si>
  <si>
    <t>Spaudimo nustatymas</t>
  </si>
  <si>
    <t>Gręžinio galvutės patikrinimas</t>
  </si>
  <si>
    <t>Oro slėgio hidrofore patikrinimas ir pripūtimas</t>
  </si>
  <si>
    <t>Manometro, apsauginio vožtuvo patikrinimas</t>
  </si>
  <si>
    <t xml:space="preserve">Viso 3 lentelėje nurodytų paslaugų kaina EUR be PVM </t>
  </si>
  <si>
    <t>4 lentelė</t>
  </si>
  <si>
    <t>5. Vandens skaitiklio patikra</t>
  </si>
  <si>
    <t>Vandens skaitiklio patikra (pakeitimas)</t>
  </si>
  <si>
    <t xml:space="preserve">Viso 4 lentelėje nurodytų paslaugų kaina EUR be PVM </t>
  </si>
  <si>
    <t>5 lentelė</t>
  </si>
  <si>
    <t>Medžiagos pavadinimas</t>
  </si>
  <si>
    <t>Matavimo vienetas</t>
  </si>
  <si>
    <t>komplektas</t>
  </si>
  <si>
    <t>vnt.</t>
  </si>
  <si>
    <t>Slėgio daviklis</t>
  </si>
  <si>
    <t>El. kabelio sujungimo mova</t>
  </si>
  <si>
    <t>Elektros kabelis giluminiam siurbliui</t>
  </si>
  <si>
    <t>m</t>
  </si>
  <si>
    <t xml:space="preserve">Saugos lynas nerūdijančio plieno </t>
  </si>
  <si>
    <t>Ventilis diam. iki 50 mm</t>
  </si>
  <si>
    <t>Vožtuvas diam. iki 50 mm</t>
  </si>
  <si>
    <t>Jungtis Hela</t>
  </si>
  <si>
    <t>Sujungimas M, F, BMF</t>
  </si>
  <si>
    <t xml:space="preserve">Trišakis M, F, BMF </t>
  </si>
  <si>
    <t>Alkūnė M, F, BMF</t>
  </si>
  <si>
    <t>Rėlė</t>
  </si>
  <si>
    <t>Apsauga</t>
  </si>
  <si>
    <t>Vamzdis PE PN 10-16 diam. iki 50 mm</t>
  </si>
  <si>
    <t>Vamzdis PE PN 10-16 diam. daugiau 50 mm</t>
  </si>
  <si>
    <t>Automatinis jungiklis</t>
  </si>
  <si>
    <t>Jungtis flanšinė</t>
  </si>
  <si>
    <t>6 lentelė</t>
  </si>
  <si>
    <t>Eil.nr.</t>
  </si>
  <si>
    <t>Paslaugos pavadinimas</t>
  </si>
  <si>
    <t>1.</t>
  </si>
  <si>
    <t>Gedimo nustatymas</t>
  </si>
  <si>
    <t>2.</t>
  </si>
  <si>
    <t>Smulkių gedimų šalinimas</t>
  </si>
  <si>
    <t>3.</t>
  </si>
  <si>
    <t>Stambių avarijų, gedimų šalinimas</t>
  </si>
  <si>
    <t xml:space="preserve">Viso 6 lentelėje nurodytų paslaugų kaina EUR be PVM </t>
  </si>
  <si>
    <t>Hidroforo talpa 100 ltr (diafragminis)</t>
  </si>
  <si>
    <t>Hidroforo talpa 250 ltr (diafragminis)</t>
  </si>
  <si>
    <t>Hidroforo talpa 500 ltr (diafragminis)</t>
  </si>
  <si>
    <t>7 lentelė</t>
  </si>
  <si>
    <t xml:space="preserve">Viso 5 lentelėje nurodytų paslaugų kaina EUR be PVM </t>
  </si>
  <si>
    <t xml:space="preserve">Viso 7 lentelėje nurodytų paslaugų kaina EUR be PVM </t>
  </si>
  <si>
    <t>8 lentelė</t>
  </si>
  <si>
    <t xml:space="preserve">Viso 8 lentelėje nurodytų paslaugų kaina EUR be PVM </t>
  </si>
  <si>
    <t>9 lentelė</t>
  </si>
  <si>
    <t xml:space="preserve">Viso 9 lentelėje nurodytų paslaugų kaina EUR be PVM </t>
  </si>
  <si>
    <t>10 lentelė</t>
  </si>
  <si>
    <t>11 lentelė</t>
  </si>
  <si>
    <t xml:space="preserve">Viso 11 lentelėje nurodytų paslaugų kaina EUR be PVM </t>
  </si>
  <si>
    <t>LitPol Link Alytus, Butrimiškių k. Lankų g. 45, Alytaus r.Vandens artezinis gręžinys Nr.58387 (sumontuotas Pedrollo 4sr 4/18, 1.5 kW, 4.0 A, 380 V siurblys)</t>
  </si>
  <si>
    <t>Viso (paslaugų, medžiagų, avarinių remonto paslaugų) kaina EUR be PVM :</t>
  </si>
  <si>
    <t>Preliminarus kiekis</t>
  </si>
  <si>
    <t>Preliminarus  kiekis</t>
  </si>
  <si>
    <t>Paslaugos aktuojamos įvykus smulkiam gedimui, pagal faktines žmogiškųjų resursų sąnaudas, suderinus su LITGRID AB atsakingais darbuotojais. Tai tokios paslaugos, kurios užtrunka ne ilgiau kaip 8 valandas (dirba ne daugiau kaip du darbuotojai), paslaugoms atlikti nenaudojami mechanizmai. Atvykimo išlaidos įskaičiuotos į paslaugų įkainį. Medžiagos aktuojamos pagal faktinius kiekius suderinus su LITGRID AB atsakingais darbuotojais.</t>
  </si>
  <si>
    <t>Paslaugos aktuojamos išskirtinais atvejais įvykus avarijai/gedimui, pagal faktines žmogiškųjų resursų ir mechanizmų sąnaudas, suderinus su LITGRID AB atsakingais darbuotojais. Tai tokie darbai, kurie užtrunka ne ilgiau kaip 16 valandų (dirba ne daugiau kaip trys darbuotojai). Atvykimo išlaidos įskaičiuotos į paslaugos įkainį. Medžiagos aktuojamos pagal faktinius kiekius suderinus su LITGRID AB atsakingais darbuotojais.</t>
  </si>
  <si>
    <t>Pastabos</t>
  </si>
  <si>
    <t>-</t>
  </si>
  <si>
    <t>Bitėnų 330 TP, Pagėgių sav., Bitėnų k., Bitės g. 3A. Gręžinio Nr. 14770</t>
  </si>
  <si>
    <t xml:space="preserve">Viso 10 lentelėje nurodytų paslaugų kaina EUR be PVM </t>
  </si>
  <si>
    <t>Ignalinos atominė elektrinės Visagino sav., Petriškės k., Elektrinės g. 1A. Gręžinio nr. 70652</t>
  </si>
  <si>
    <t>Vandens skaitiklis d50, impulsinis</t>
  </si>
  <si>
    <t>Vilniaus 330/110/10 kV TP, J. Tiškevičiaus g. 72A, Vilnius. Gręžinio Nr. 42544</t>
  </si>
  <si>
    <t>Kauno 330/110 kV TP, Kauno r., Karmėlavos sen., Biruliškių k. Vandens artezinis gręžinys Nr. 5400 (sumontuotas DN-17 siurblys)</t>
  </si>
  <si>
    <t>Alytaus 330/110 kV TP, Butkūnų k., Alytaus r. Vandens artezinis gręžinys Nr. 13065 (sumontuotas FP98 C17 siurblys)</t>
  </si>
  <si>
    <t>Telšių 330/110/10 kV TP, Gintalų k., Telšių r.Gręžinio Nr. 14770*</t>
  </si>
  <si>
    <t>Utenos 330/110/10 kV TP, Sirutėnų k., Utenos r. Santarvės g. 39 Gręžinio Nr. 70961</t>
  </si>
  <si>
    <t>Panevėžio 330/110/10 kV TP, Bliūdžių k., Panevėžio r., Pušaloto g. 230 Gręžinio Nr. 35575</t>
  </si>
  <si>
    <t>12 lentelė</t>
  </si>
  <si>
    <t>13 lentelė</t>
  </si>
  <si>
    <t>4. Vandens skaitiklio patikra</t>
  </si>
  <si>
    <t>5.1.</t>
  </si>
  <si>
    <t>Vandens skaitiklio patikra (pakeitimas) (2 vnt.)</t>
  </si>
  <si>
    <t xml:space="preserve">Vandens skaitiklio metrologinė patikra (pakeitimas) </t>
  </si>
  <si>
    <r>
      <t xml:space="preserve">Klaipėdos 330/110/10 kV TP, </t>
    </r>
    <r>
      <rPr>
        <b/>
        <sz val="10"/>
        <color theme="1"/>
        <rFont val="Arial"/>
        <family val="2"/>
        <charset val="186"/>
      </rPr>
      <t xml:space="preserve"> Klaipėdos apkr, Klaipėdos raj.sav., Kiškėnų k. Šatrijos tak. 19</t>
    </r>
    <r>
      <rPr>
        <b/>
        <i/>
        <sz val="10"/>
        <color theme="1"/>
        <rFont val="Arial"/>
        <family val="2"/>
        <charset val="186"/>
      </rPr>
      <t>. Gręžinio Nr. 50548</t>
    </r>
  </si>
  <si>
    <t>Dažnių keitiklis (galia ≥2,2kW, apsaugos klasė ≥IP54)</t>
  </si>
  <si>
    <t>Giluminis vandens siurblys (galia ≥1,5kW, našumas 4-6 m3/h)</t>
  </si>
  <si>
    <t>Bendroji cheminė analizė (amonis, nitritai, nitratai, sulfatai, chloridai, geležis, kietumas, spalva, vandenilio jonų koncentracija)</t>
  </si>
  <si>
    <t>Valdymo ir apsaugos pulto valymas, kontaktų suvaržymas, darbo parametrų patikrinimas, derinimas</t>
  </si>
  <si>
    <t>Oro slėgio hidroforuose patikrinimas ir pripūtimas</t>
  </si>
  <si>
    <t>Oro slėgio hidrofore patikrinimas</t>
  </si>
  <si>
    <r>
      <t>Vieneto kaina, Eur be PVM</t>
    </r>
    <r>
      <rPr>
        <b/>
        <sz val="10"/>
        <color rgb="FFFF0000"/>
        <rFont val="Arial"/>
        <family val="2"/>
        <charset val="186"/>
      </rPr>
      <t xml:space="preserve"> 
(Pildo Tiekėjas)</t>
    </r>
  </si>
  <si>
    <t>Viso kaina,
 Eur be PVM</t>
  </si>
  <si>
    <t xml:space="preserve">Viso 13 lentelėje nurodytų paslaugų kaina EUR be PVM </t>
  </si>
  <si>
    <t>Bendroji cheminė analizė (Požeminio vandens cheminės sudėties nustatymas pagal LAND 4-99).</t>
  </si>
  <si>
    <t>Neries 330/110/10 kV TP Karveliškių km., Nemenčinės seniūnija. Gręžinio Nr. 92696</t>
  </si>
  <si>
    <t xml:space="preserve">Viso 12 lentelėje nurodytų paslaugų kaina EUR be PVM </t>
  </si>
  <si>
    <t>Tytuvėnų VE 330 kV TP, Žarų g., Žarų k., Tytuvėnų apyl. sen., Klemės r. Gręžinio Nr. 87211</t>
  </si>
  <si>
    <t>14 lentelė</t>
  </si>
  <si>
    <t>Artezinių gręžinių ir vandens tiekimo sistemų remonto ir priežiūros paslaugų 2025-2028 m</t>
  </si>
  <si>
    <t>15 lentelė</t>
  </si>
  <si>
    <t>Darbėnų 330 kV TP, Žynelių k., Darbėnų sen., Kretingos r. sav. Gręžinio Nr. (planuojamas)</t>
  </si>
  <si>
    <t xml:space="preserve">Viso 14 lentelėje nurodytų paslaugų kaina EUR be PVM </t>
  </si>
  <si>
    <t>16 lentelė</t>
  </si>
  <si>
    <t xml:space="preserve">Viso 16 lentelėje nurodytų paslaugų kaina EUR be PVM </t>
  </si>
  <si>
    <t>Pielių 330 kV TP, Medinių k. 7, Degaičių sen., Telšių r. sav. Gręžinio Nr. (planuojamas)</t>
  </si>
  <si>
    <t xml:space="preserve">Viso 15 lentelėje nurodytų paslaugų kaina EUR be PVM </t>
  </si>
  <si>
    <t>Mūšos 330 kV TP, Lydekų k. 11T, Gataučių sen., Joniškio r. sav. Gręžinio Nr. (planuojamas)</t>
  </si>
  <si>
    <t>Kruopių 330 kV VE TP, Saunorių I k., Kruopių sen., Akmenės r. sav. Gręžinio Nr. (planuojamas)</t>
  </si>
  <si>
    <t>17 lentelė</t>
  </si>
  <si>
    <t xml:space="preserve">Viso 17 lentelėje nurodytų prekių kaina EUR be PVM </t>
  </si>
  <si>
    <t>18 lentelė</t>
  </si>
  <si>
    <t xml:space="preserve">Viso 18 lentelėje nurodytų paslaugų kaina EUR be PVM </t>
  </si>
  <si>
    <t>PASTABOS: 1) Nuėmus vandens skaitiklį patikrai, patikros laikortapiui privaloma sumontuoti laikiną vandens skaitiklį.</t>
  </si>
  <si>
    <t>Paslaugų aprašymai ir kainos skaičiavimas</t>
  </si>
  <si>
    <t>Vieneto kaina, Eur be PVM 
(Pildo Tiekėjas)</t>
  </si>
</sst>
</file>

<file path=xl/styles.xml><?xml version="1.0" encoding="utf-8"?>
<styleSheet xmlns="http://schemas.openxmlformats.org/spreadsheetml/2006/main">
  <fonts count="11">
    <font>
      <sz val="11"/>
      <color theme="1"/>
      <name val="Calibri"/>
      <family val="2"/>
      <charset val="186"/>
      <scheme val="minor"/>
    </font>
    <font>
      <sz val="11"/>
      <color theme="1"/>
      <name val="Calibri"/>
      <family val="2"/>
      <charset val="186"/>
      <scheme val="minor"/>
    </font>
    <font>
      <sz val="10"/>
      <color theme="1"/>
      <name val="Arial"/>
      <family val="2"/>
      <charset val="186"/>
    </font>
    <font>
      <b/>
      <sz val="10"/>
      <color theme="1"/>
      <name val="Arial"/>
      <family val="2"/>
      <charset val="186"/>
    </font>
    <font>
      <b/>
      <i/>
      <sz val="10"/>
      <color theme="1"/>
      <name val="Arial"/>
      <family val="2"/>
      <charset val="186"/>
    </font>
    <font>
      <b/>
      <i/>
      <sz val="10"/>
      <name val="Arial"/>
      <family val="2"/>
      <charset val="186"/>
    </font>
    <font>
      <b/>
      <sz val="10"/>
      <name val="Arial"/>
      <family val="2"/>
      <charset val="186"/>
    </font>
    <font>
      <sz val="10"/>
      <name val="Arial"/>
      <family val="2"/>
      <charset val="186"/>
    </font>
    <font>
      <b/>
      <sz val="10"/>
      <color rgb="FFFF0000"/>
      <name val="Arial"/>
      <family val="2"/>
      <charset val="186"/>
    </font>
    <font>
      <b/>
      <sz val="11"/>
      <color theme="1"/>
      <name val="Arial"/>
      <family val="2"/>
      <charset val="186"/>
    </font>
    <font>
      <b/>
      <sz val="10"/>
      <color rgb="FFFF0000"/>
      <name val="Arial"/>
      <family val="2"/>
    </font>
  </fonts>
  <fills count="4">
    <fill>
      <patternFill patternType="none"/>
    </fill>
    <fill>
      <patternFill patternType="gray125"/>
    </fill>
    <fill>
      <patternFill patternType="solid">
        <fgColor theme="0" tint="-0.34998626667073579"/>
        <bgColor indexed="64"/>
      </patternFill>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top style="thin">
        <color indexed="64"/>
      </top>
      <bottom/>
      <diagonal/>
    </border>
    <border>
      <left/>
      <right style="thin">
        <color indexed="64"/>
      </right>
      <top style="thin">
        <color indexed="64"/>
      </top>
      <bottom style="thin">
        <color indexed="64"/>
      </bottom>
      <diagonal/>
    </border>
  </borders>
  <cellStyleXfs count="2">
    <xf numFmtId="0" fontId="0" fillId="0" borderId="0"/>
    <xf numFmtId="9" fontId="1" fillId="0" borderId="0" applyFont="0" applyFill="0" applyBorder="0" applyAlignment="0" applyProtection="0"/>
  </cellStyleXfs>
  <cellXfs count="65">
    <xf numFmtId="0" fontId="0" fillId="0" borderId="0" xfId="0"/>
    <xf numFmtId="0" fontId="2" fillId="0" borderId="0" xfId="0" applyFont="1" applyAlignment="1">
      <alignment horizontal="center" vertical="center" wrapText="1"/>
    </xf>
    <xf numFmtId="0" fontId="2" fillId="0" borderId="0" xfId="0" applyFont="1" applyAlignment="1">
      <alignment horizontal="left" vertical="center" wrapText="1"/>
    </xf>
    <xf numFmtId="0" fontId="2" fillId="0" borderId="1" xfId="0" applyFont="1" applyBorder="1" applyAlignment="1">
      <alignment horizontal="center" vertical="center" wrapText="1"/>
    </xf>
    <xf numFmtId="2" fontId="2" fillId="0" borderId="1" xfId="0" applyNumberFormat="1" applyFont="1" applyBorder="1" applyAlignment="1">
      <alignment horizontal="center" vertical="center" wrapText="1"/>
    </xf>
    <xf numFmtId="0" fontId="4" fillId="0" borderId="0" xfId="0" applyFont="1" applyAlignment="1">
      <alignment vertical="center" wrapText="1"/>
    </xf>
    <xf numFmtId="0" fontId="2" fillId="0" borderId="1" xfId="0" applyFont="1" applyBorder="1" applyAlignment="1">
      <alignment vertical="center" wrapText="1"/>
    </xf>
    <xf numFmtId="0" fontId="3" fillId="0" borderId="0" xfId="0" applyFont="1" applyAlignment="1">
      <alignment vertical="center" wrapText="1"/>
    </xf>
    <xf numFmtId="16" fontId="2" fillId="0" borderId="1" xfId="0" applyNumberFormat="1" applyFont="1" applyBorder="1" applyAlignment="1">
      <alignment horizontal="center" vertical="center" wrapText="1"/>
    </xf>
    <xf numFmtId="0" fontId="2" fillId="0" borderId="4" xfId="0" applyFont="1" applyBorder="1" applyAlignment="1">
      <alignment horizontal="center" vertical="center" wrapText="1"/>
    </xf>
    <xf numFmtId="0" fontId="7" fillId="0" borderId="1" xfId="0" applyFont="1" applyBorder="1" applyAlignment="1">
      <alignment horizontal="center" vertical="center" wrapText="1"/>
    </xf>
    <xf numFmtId="0" fontId="7" fillId="0" borderId="1" xfId="0" applyFont="1" applyBorder="1" applyAlignment="1">
      <alignment vertical="center" wrapText="1"/>
    </xf>
    <xf numFmtId="2" fontId="7" fillId="0" borderId="1" xfId="0" applyNumberFormat="1" applyFont="1" applyBorder="1" applyAlignment="1">
      <alignment horizontal="center" vertical="center" wrapText="1"/>
    </xf>
    <xf numFmtId="2" fontId="2" fillId="3" borderId="4" xfId="0" applyNumberFormat="1" applyFont="1" applyFill="1" applyBorder="1" applyAlignment="1">
      <alignment horizontal="center" vertical="center" wrapText="1"/>
    </xf>
    <xf numFmtId="0" fontId="2" fillId="0" borderId="0" xfId="0" applyFont="1" applyAlignment="1">
      <alignment wrapText="1"/>
    </xf>
    <xf numFmtId="2" fontId="2" fillId="0" borderId="0" xfId="0" applyNumberFormat="1" applyFont="1" applyAlignment="1">
      <alignment wrapText="1"/>
    </xf>
    <xf numFmtId="0" fontId="2" fillId="0" borderId="0" xfId="0" applyFont="1" applyAlignment="1">
      <alignment horizontal="center" wrapText="1"/>
    </xf>
    <xf numFmtId="2" fontId="2" fillId="0" borderId="0" xfId="0" applyNumberFormat="1" applyFont="1" applyAlignment="1">
      <alignment horizontal="center" wrapText="1"/>
    </xf>
    <xf numFmtId="2" fontId="3" fillId="0" borderId="1" xfId="0" applyNumberFormat="1" applyFont="1" applyBorder="1" applyAlignment="1">
      <alignment horizontal="center" vertical="center" wrapText="1"/>
    </xf>
    <xf numFmtId="0" fontId="3" fillId="0" borderId="0" xfId="0" applyFont="1" applyAlignment="1">
      <alignment horizontal="right" wrapText="1"/>
    </xf>
    <xf numFmtId="2" fontId="3" fillId="0" borderId="0" xfId="0" applyNumberFormat="1" applyFont="1" applyAlignment="1">
      <alignment horizontal="center" vertical="center" wrapText="1"/>
    </xf>
    <xf numFmtId="9" fontId="2" fillId="0" borderId="0" xfId="1" applyFont="1" applyAlignment="1">
      <alignment wrapText="1"/>
    </xf>
    <xf numFmtId="2" fontId="6" fillId="0" borderId="1" xfId="0" applyNumberFormat="1" applyFont="1" applyBorder="1" applyAlignment="1">
      <alignment horizontal="center" vertical="center" wrapText="1"/>
    </xf>
    <xf numFmtId="0" fontId="3" fillId="0" borderId="0" xfId="0" applyFont="1" applyAlignment="1">
      <alignment wrapText="1"/>
    </xf>
    <xf numFmtId="2" fontId="3" fillId="0" borderId="2" xfId="0" applyNumberFormat="1" applyFont="1" applyBorder="1" applyAlignment="1">
      <alignment horizontal="center" vertical="center" wrapText="1"/>
    </xf>
    <xf numFmtId="0" fontId="3" fillId="0" borderId="5" xfId="0" applyFont="1" applyBorder="1" applyAlignment="1">
      <alignment wrapText="1"/>
    </xf>
    <xf numFmtId="2" fontId="3" fillId="0" borderId="1" xfId="0" applyNumberFormat="1" applyFont="1" applyBorder="1" applyAlignment="1">
      <alignment horizontal="center" wrapText="1"/>
    </xf>
    <xf numFmtId="2" fontId="3" fillId="0" borderId="0" xfId="0" applyNumberFormat="1" applyFont="1" applyAlignment="1">
      <alignment wrapText="1"/>
    </xf>
    <xf numFmtId="0" fontId="3" fillId="0" borderId="1" xfId="0" applyFont="1" applyBorder="1" applyAlignment="1">
      <alignment horizontal="center" vertical="center" wrapText="1"/>
    </xf>
    <xf numFmtId="2" fontId="3" fillId="0" borderId="0" xfId="0" applyNumberFormat="1" applyFont="1" applyAlignment="1">
      <alignment horizontal="right" vertical="center" wrapText="1"/>
    </xf>
    <xf numFmtId="9" fontId="3" fillId="0" borderId="0" xfId="1" applyFont="1" applyAlignment="1">
      <alignment wrapText="1"/>
    </xf>
    <xf numFmtId="0" fontId="3" fillId="0" borderId="4" xfId="0" applyFont="1" applyBorder="1" applyAlignment="1">
      <alignment horizontal="center" vertical="center" wrapText="1"/>
    </xf>
    <xf numFmtId="0" fontId="2" fillId="3" borderId="0" xfId="0" applyFont="1" applyFill="1" applyAlignment="1">
      <alignment wrapText="1"/>
    </xf>
    <xf numFmtId="2" fontId="2" fillId="3" borderId="0" xfId="0" applyNumberFormat="1" applyFont="1" applyFill="1" applyAlignment="1">
      <alignment wrapText="1"/>
    </xf>
    <xf numFmtId="0" fontId="2" fillId="3" borderId="1" xfId="0" applyFont="1" applyFill="1" applyBorder="1" applyAlignment="1">
      <alignment horizontal="center" vertical="center" wrapText="1"/>
    </xf>
    <xf numFmtId="0" fontId="2" fillId="3" borderId="1" xfId="0" applyFont="1" applyFill="1" applyBorder="1" applyAlignment="1">
      <alignment vertical="center" wrapText="1"/>
    </xf>
    <xf numFmtId="2" fontId="2" fillId="3" borderId="1" xfId="0" applyNumberFormat="1" applyFont="1" applyFill="1" applyBorder="1" applyAlignment="1">
      <alignment horizontal="center" vertical="center" wrapText="1"/>
    </xf>
    <xf numFmtId="0" fontId="3" fillId="3" borderId="0" xfId="0" applyFont="1" applyFill="1" applyAlignment="1">
      <alignment wrapText="1"/>
    </xf>
    <xf numFmtId="2" fontId="3" fillId="3" borderId="0" xfId="0" applyNumberFormat="1" applyFont="1" applyFill="1" applyAlignment="1">
      <alignment wrapText="1"/>
    </xf>
    <xf numFmtId="0" fontId="2" fillId="0" borderId="0" xfId="0" applyFont="1" applyAlignment="1">
      <alignment vertical="top" wrapText="1"/>
    </xf>
    <xf numFmtId="2" fontId="2" fillId="0" borderId="0" xfId="0" applyNumberFormat="1" applyFont="1" applyAlignment="1">
      <alignment vertical="top" wrapText="1"/>
    </xf>
    <xf numFmtId="0" fontId="3" fillId="0" borderId="6" xfId="0" applyFont="1" applyBorder="1" applyAlignment="1">
      <alignment horizontal="center" wrapText="1"/>
    </xf>
    <xf numFmtId="2" fontId="3" fillId="0" borderId="6" xfId="0" applyNumberFormat="1" applyFont="1" applyBorder="1" applyAlignment="1">
      <alignment horizontal="center" vertical="center" wrapText="1"/>
    </xf>
    <xf numFmtId="0" fontId="3" fillId="0" borderId="0" xfId="0" applyFont="1" applyAlignment="1">
      <alignment horizontal="center" wrapText="1"/>
    </xf>
    <xf numFmtId="0" fontId="10" fillId="0" borderId="0" xfId="0" applyFont="1" applyAlignment="1">
      <alignment wrapText="1"/>
    </xf>
    <xf numFmtId="0" fontId="3" fillId="0" borderId="1" xfId="0" applyFont="1" applyBorder="1" applyAlignment="1">
      <alignment horizontal="center" vertical="center" wrapText="1"/>
    </xf>
    <xf numFmtId="2" fontId="2" fillId="2" borderId="1" xfId="0" applyNumberFormat="1" applyFont="1" applyFill="1" applyBorder="1" applyAlignment="1" applyProtection="1">
      <alignment horizontal="center" vertical="center" wrapText="1"/>
      <protection locked="0"/>
    </xf>
    <xf numFmtId="0" fontId="2" fillId="0" borderId="1" xfId="0" applyFont="1" applyFill="1" applyBorder="1" applyAlignment="1">
      <alignment horizontal="center" vertical="center" wrapText="1"/>
    </xf>
    <xf numFmtId="0" fontId="2" fillId="0" borderId="1" xfId="0" applyFont="1" applyFill="1" applyBorder="1" applyAlignment="1">
      <alignment vertical="center" wrapText="1"/>
    </xf>
    <xf numFmtId="0" fontId="6" fillId="0" borderId="0" xfId="0" applyFont="1" applyAlignment="1">
      <alignment horizontal="left" vertical="top" wrapText="1"/>
    </xf>
    <xf numFmtId="0" fontId="7" fillId="0" borderId="0" xfId="0" applyFont="1" applyAlignment="1">
      <alignment horizontal="left" vertical="top" wrapText="1"/>
    </xf>
    <xf numFmtId="0" fontId="3" fillId="0" borderId="1" xfId="0" applyFont="1" applyBorder="1" applyAlignment="1">
      <alignment horizontal="center" vertical="center" wrapText="1"/>
    </xf>
    <xf numFmtId="0" fontId="3" fillId="0" borderId="1" xfId="0" applyFont="1" applyBorder="1" applyAlignment="1">
      <alignment horizontal="center" wrapText="1"/>
    </xf>
    <xf numFmtId="0" fontId="5" fillId="0" borderId="1" xfId="0" applyFont="1" applyBorder="1" applyAlignment="1">
      <alignment horizontal="center" vertical="center" wrapText="1"/>
    </xf>
    <xf numFmtId="2" fontId="3" fillId="0" borderId="1" xfId="0" applyNumberFormat="1" applyFont="1" applyBorder="1" applyAlignment="1">
      <alignment horizontal="center" wrapText="1"/>
    </xf>
    <xf numFmtId="0" fontId="3" fillId="0" borderId="2" xfId="0" applyFont="1" applyBorder="1" applyAlignment="1">
      <alignment horizontal="center" wrapText="1"/>
    </xf>
    <xf numFmtId="0" fontId="3" fillId="0" borderId="3" xfId="0" applyFont="1" applyBorder="1" applyAlignment="1">
      <alignment horizontal="center" wrapText="1"/>
    </xf>
    <xf numFmtId="0" fontId="6" fillId="0" borderId="1" xfId="0" applyFont="1" applyBorder="1" applyAlignment="1">
      <alignment horizontal="center" vertical="center" wrapText="1"/>
    </xf>
    <xf numFmtId="0" fontId="4" fillId="0" borderId="1" xfId="0" applyFont="1" applyBorder="1" applyAlignment="1">
      <alignment horizontal="center" vertical="center" wrapText="1"/>
    </xf>
    <xf numFmtId="0" fontId="3" fillId="0" borderId="1" xfId="0" applyFont="1" applyBorder="1" applyAlignment="1">
      <alignment horizontal="right" vertical="center" wrapText="1"/>
    </xf>
    <xf numFmtId="0" fontId="9" fillId="0" borderId="0" xfId="0" applyFont="1" applyAlignment="1">
      <alignment horizontal="center" vertical="center" wrapText="1"/>
    </xf>
    <xf numFmtId="0" fontId="3" fillId="0" borderId="0" xfId="0" applyFont="1" applyAlignment="1">
      <alignment horizontal="center" vertical="center" wrapText="1"/>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7" xfId="0" applyFont="1" applyFill="1" applyBorder="1" applyAlignment="1">
      <alignment horizontal="center" vertical="center" wrapText="1"/>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B2:O396"/>
  <sheetViews>
    <sheetView tabSelected="1" topLeftCell="A376" zoomScale="90" zoomScaleNormal="90" workbookViewId="0">
      <selection activeCell="L402" sqref="L402"/>
    </sheetView>
  </sheetViews>
  <sheetFormatPr defaultColWidth="9.28515625" defaultRowHeight="12.75"/>
  <cols>
    <col min="1" max="2" width="9.28515625" style="14"/>
    <col min="3" max="3" width="44.42578125" style="14" customWidth="1"/>
    <col min="4" max="4" width="13.28515625" style="14" customWidth="1"/>
    <col min="5" max="5" width="16" style="14" customWidth="1"/>
    <col min="6" max="6" width="15.28515625" style="15" customWidth="1"/>
    <col min="7" max="7" width="17.28515625" style="15" customWidth="1"/>
    <col min="8" max="8" width="54.5703125" style="14" customWidth="1"/>
    <col min="9" max="9" width="17.28515625" style="14" customWidth="1"/>
    <col min="10" max="11" width="9.28515625" style="14"/>
    <col min="12" max="12" width="12.5703125" style="14" bestFit="1" customWidth="1"/>
    <col min="13" max="13" width="9.28515625" style="15"/>
    <col min="14" max="16384" width="9.28515625" style="14"/>
  </cols>
  <sheetData>
    <row r="2" spans="2:13" ht="19.899999999999999" customHeight="1">
      <c r="B2" s="60" t="s">
        <v>137</v>
      </c>
      <c r="C2" s="60"/>
      <c r="D2" s="60"/>
      <c r="E2" s="60"/>
      <c r="F2" s="60"/>
      <c r="G2" s="1"/>
    </row>
    <row r="3" spans="2:13" ht="15" customHeight="1">
      <c r="B3" s="61" t="s">
        <v>152</v>
      </c>
      <c r="C3" s="61"/>
      <c r="D3" s="61"/>
      <c r="E3" s="61"/>
      <c r="F3" s="61"/>
      <c r="G3" s="1"/>
    </row>
    <row r="4" spans="2:13" ht="13.9" customHeight="1">
      <c r="B4" s="16"/>
      <c r="C4" s="16"/>
      <c r="D4" s="16"/>
      <c r="E4" s="16"/>
      <c r="F4" s="17"/>
      <c r="G4" s="17"/>
    </row>
    <row r="5" spans="2:13">
      <c r="B5" s="2"/>
      <c r="C5" s="2"/>
      <c r="D5" s="2"/>
      <c r="E5" s="2"/>
      <c r="F5" s="29" t="s">
        <v>0</v>
      </c>
      <c r="G5" s="14"/>
    </row>
    <row r="6" spans="2:13" s="23" customFormat="1" ht="38.25">
      <c r="B6" s="28" t="s">
        <v>1</v>
      </c>
      <c r="C6" s="28" t="s">
        <v>2</v>
      </c>
      <c r="D6" s="28" t="s">
        <v>100</v>
      </c>
      <c r="E6" s="18" t="s">
        <v>153</v>
      </c>
      <c r="F6" s="18" t="s">
        <v>130</v>
      </c>
      <c r="M6" s="27"/>
    </row>
    <row r="7" spans="2:13">
      <c r="B7" s="58" t="s">
        <v>110</v>
      </c>
      <c r="C7" s="58"/>
      <c r="D7" s="58"/>
      <c r="E7" s="58"/>
      <c r="F7" s="58"/>
      <c r="G7" s="5"/>
    </row>
    <row r="8" spans="2:13">
      <c r="B8" s="51" t="s">
        <v>3</v>
      </c>
      <c r="C8" s="51"/>
      <c r="D8" s="51"/>
      <c r="E8" s="51"/>
      <c r="F8" s="51"/>
      <c r="G8" s="14"/>
    </row>
    <row r="9" spans="2:13">
      <c r="B9" s="3" t="s">
        <v>4</v>
      </c>
      <c r="C9" s="6" t="s">
        <v>43</v>
      </c>
      <c r="D9" s="3">
        <v>3</v>
      </c>
      <c r="E9" s="46">
        <v>57</v>
      </c>
      <c r="F9" s="4">
        <f>D9*E9</f>
        <v>171</v>
      </c>
      <c r="G9" s="14"/>
      <c r="I9" s="15"/>
    </row>
    <row r="10" spans="2:13">
      <c r="B10" s="3" t="s">
        <v>5</v>
      </c>
      <c r="C10" s="6" t="s">
        <v>44</v>
      </c>
      <c r="D10" s="3">
        <v>3</v>
      </c>
      <c r="E10" s="46">
        <v>41</v>
      </c>
      <c r="F10" s="4">
        <f>D10*E10</f>
        <v>123</v>
      </c>
      <c r="G10" s="14"/>
      <c r="I10" s="15"/>
    </row>
    <row r="11" spans="2:13">
      <c r="B11" s="3" t="s">
        <v>7</v>
      </c>
      <c r="C11" s="6" t="s">
        <v>26</v>
      </c>
      <c r="D11" s="3">
        <v>3</v>
      </c>
      <c r="E11" s="46">
        <v>41</v>
      </c>
      <c r="F11" s="4">
        <f>D11*E11</f>
        <v>123</v>
      </c>
      <c r="G11" s="14"/>
      <c r="I11" s="15"/>
    </row>
    <row r="12" spans="2:13">
      <c r="B12" s="3" t="s">
        <v>9</v>
      </c>
      <c r="C12" s="6" t="s">
        <v>27</v>
      </c>
      <c r="D12" s="3">
        <v>3</v>
      </c>
      <c r="E12" s="46">
        <v>33</v>
      </c>
      <c r="F12" s="4">
        <f>D12*E12</f>
        <v>99</v>
      </c>
      <c r="G12" s="14"/>
      <c r="I12" s="15"/>
    </row>
    <row r="13" spans="2:13">
      <c r="B13" s="47" t="s">
        <v>11</v>
      </c>
      <c r="C13" s="48" t="s">
        <v>45</v>
      </c>
      <c r="D13" s="3">
        <v>3</v>
      </c>
      <c r="E13" s="46">
        <v>181</v>
      </c>
      <c r="F13" s="4">
        <f>D13*E13</f>
        <v>543</v>
      </c>
      <c r="G13" s="44"/>
      <c r="I13" s="15"/>
    </row>
    <row r="14" spans="2:13">
      <c r="B14" s="51" t="s">
        <v>30</v>
      </c>
      <c r="C14" s="51"/>
      <c r="D14" s="51"/>
      <c r="E14" s="51"/>
      <c r="F14" s="51"/>
      <c r="G14" s="14"/>
      <c r="I14" s="15"/>
    </row>
    <row r="15" spans="2:13">
      <c r="B15" s="3" t="s">
        <v>14</v>
      </c>
      <c r="C15" s="6" t="s">
        <v>46</v>
      </c>
      <c r="D15" s="3">
        <v>3</v>
      </c>
      <c r="E15" s="46">
        <v>69</v>
      </c>
      <c r="F15" s="4">
        <f>D15*E15</f>
        <v>207</v>
      </c>
      <c r="G15" s="14"/>
      <c r="I15" s="15"/>
    </row>
    <row r="16" spans="2:13">
      <c r="B16" s="3" t="s">
        <v>16</v>
      </c>
      <c r="C16" s="6" t="s">
        <v>47</v>
      </c>
      <c r="D16" s="3">
        <v>3</v>
      </c>
      <c r="E16" s="46">
        <v>37</v>
      </c>
      <c r="F16" s="4">
        <f>D16*E16</f>
        <v>111</v>
      </c>
      <c r="G16" s="14"/>
      <c r="I16" s="15"/>
    </row>
    <row r="17" spans="2:13" ht="15.75" customHeight="1">
      <c r="B17" s="51" t="s">
        <v>18</v>
      </c>
      <c r="C17" s="51"/>
      <c r="D17" s="51"/>
      <c r="E17" s="51"/>
      <c r="F17" s="51"/>
      <c r="G17" s="14"/>
      <c r="I17" s="15"/>
    </row>
    <row r="18" spans="2:13" ht="25.5">
      <c r="B18" s="3" t="s">
        <v>19</v>
      </c>
      <c r="C18" s="6" t="s">
        <v>38</v>
      </c>
      <c r="D18" s="3">
        <v>3</v>
      </c>
      <c r="E18" s="46">
        <v>91</v>
      </c>
      <c r="F18" s="4">
        <f>D18*E18</f>
        <v>273</v>
      </c>
      <c r="G18" s="14"/>
      <c r="I18" s="15"/>
    </row>
    <row r="19" spans="2:13">
      <c r="B19" s="3" t="s">
        <v>20</v>
      </c>
      <c r="C19" s="6" t="s">
        <v>39</v>
      </c>
      <c r="D19" s="3">
        <v>3</v>
      </c>
      <c r="E19" s="46">
        <v>40</v>
      </c>
      <c r="F19" s="4">
        <f>D19*E19</f>
        <v>120</v>
      </c>
      <c r="G19" s="14"/>
      <c r="I19" s="15"/>
    </row>
    <row r="20" spans="2:13" ht="25.5">
      <c r="B20" s="3" t="s">
        <v>21</v>
      </c>
      <c r="C20" s="6" t="s">
        <v>40</v>
      </c>
      <c r="D20" s="3">
        <v>3</v>
      </c>
      <c r="E20" s="46">
        <v>67</v>
      </c>
      <c r="F20" s="4">
        <f>D20*E20</f>
        <v>201</v>
      </c>
      <c r="G20" s="14"/>
      <c r="I20" s="15"/>
    </row>
    <row r="21" spans="2:13" ht="15.75" customHeight="1">
      <c r="B21" s="51" t="s">
        <v>22</v>
      </c>
      <c r="C21" s="51"/>
      <c r="D21" s="51"/>
      <c r="E21" s="51"/>
      <c r="F21" s="51"/>
      <c r="G21" s="14"/>
      <c r="I21" s="15"/>
    </row>
    <row r="22" spans="2:13" ht="25.5">
      <c r="B22" s="3" t="s">
        <v>23</v>
      </c>
      <c r="C22" s="6" t="s">
        <v>42</v>
      </c>
      <c r="D22" s="3">
        <v>3</v>
      </c>
      <c r="E22" s="46">
        <v>95</v>
      </c>
      <c r="F22" s="4">
        <f>D22*E22</f>
        <v>285</v>
      </c>
      <c r="G22" s="44"/>
      <c r="I22" s="15"/>
    </row>
    <row r="23" spans="2:13" ht="38.25">
      <c r="B23" s="3" t="s">
        <v>25</v>
      </c>
      <c r="C23" s="6" t="s">
        <v>125</v>
      </c>
      <c r="D23" s="3">
        <v>3</v>
      </c>
      <c r="E23" s="46">
        <v>102</v>
      </c>
      <c r="F23" s="4">
        <f>D23*E23</f>
        <v>306</v>
      </c>
      <c r="G23" s="14"/>
      <c r="I23" s="15"/>
    </row>
    <row r="24" spans="2:13" s="37" customFormat="1">
      <c r="B24" s="62" t="s">
        <v>50</v>
      </c>
      <c r="C24" s="63"/>
      <c r="D24" s="63"/>
      <c r="E24" s="63"/>
      <c r="F24" s="64"/>
      <c r="I24" s="38"/>
      <c r="M24" s="38"/>
    </row>
    <row r="25" spans="2:13" s="32" customFormat="1">
      <c r="B25" s="34" t="s">
        <v>119</v>
      </c>
      <c r="C25" s="35" t="s">
        <v>121</v>
      </c>
      <c r="D25" s="34">
        <v>2</v>
      </c>
      <c r="E25" s="46">
        <v>587</v>
      </c>
      <c r="F25" s="36">
        <f>D25*E25</f>
        <v>1174</v>
      </c>
      <c r="G25" s="44"/>
      <c r="I25" s="33"/>
      <c r="M25" s="33"/>
    </row>
    <row r="26" spans="2:13" ht="15" customHeight="1">
      <c r="B26" s="52" t="s">
        <v>32</v>
      </c>
      <c r="C26" s="52"/>
      <c r="D26" s="52"/>
      <c r="E26" s="52"/>
      <c r="F26" s="18">
        <f>SUM(F9:F23,F25)</f>
        <v>3736</v>
      </c>
      <c r="G26" s="14"/>
      <c r="I26" s="15"/>
    </row>
    <row r="27" spans="2:13">
      <c r="B27" s="19"/>
      <c r="C27" s="19"/>
      <c r="D27" s="19"/>
      <c r="E27" s="19"/>
      <c r="F27" s="19"/>
      <c r="G27" s="20"/>
      <c r="I27" s="15"/>
    </row>
    <row r="28" spans="2:13">
      <c r="F28" s="29" t="s">
        <v>33</v>
      </c>
      <c r="G28" s="14"/>
      <c r="I28" s="15"/>
    </row>
    <row r="29" spans="2:13" s="23" customFormat="1" ht="38.25">
      <c r="B29" s="28" t="s">
        <v>1</v>
      </c>
      <c r="C29" s="28" t="s">
        <v>2</v>
      </c>
      <c r="D29" s="28" t="s">
        <v>100</v>
      </c>
      <c r="E29" s="18" t="s">
        <v>153</v>
      </c>
      <c r="F29" s="18" t="s">
        <v>130</v>
      </c>
      <c r="G29" s="20"/>
      <c r="M29" s="27"/>
    </row>
    <row r="30" spans="2:13">
      <c r="B30" s="58" t="s">
        <v>133</v>
      </c>
      <c r="C30" s="58"/>
      <c r="D30" s="58"/>
      <c r="E30" s="58"/>
      <c r="F30" s="58"/>
      <c r="G30" s="5"/>
      <c r="I30" s="15"/>
    </row>
    <row r="31" spans="2:13" ht="15.75" customHeight="1">
      <c r="B31" s="51" t="s">
        <v>3</v>
      </c>
      <c r="C31" s="51"/>
      <c r="D31" s="51"/>
      <c r="E31" s="51"/>
      <c r="F31" s="51"/>
      <c r="G31" s="7"/>
      <c r="I31" s="15"/>
    </row>
    <row r="32" spans="2:13">
      <c r="B32" s="3" t="s">
        <v>4</v>
      </c>
      <c r="C32" s="6" t="s">
        <v>43</v>
      </c>
      <c r="D32" s="3">
        <v>3</v>
      </c>
      <c r="E32" s="46">
        <v>57</v>
      </c>
      <c r="F32" s="4">
        <f>D32*E32</f>
        <v>171</v>
      </c>
      <c r="G32" s="14"/>
      <c r="I32" s="15"/>
    </row>
    <row r="33" spans="2:13">
      <c r="B33" s="3" t="s">
        <v>5</v>
      </c>
      <c r="C33" s="6" t="s">
        <v>44</v>
      </c>
      <c r="D33" s="3">
        <v>3</v>
      </c>
      <c r="E33" s="46">
        <v>41</v>
      </c>
      <c r="F33" s="4">
        <f t="shared" ref="F33:F45" si="0">D33*E33</f>
        <v>123</v>
      </c>
      <c r="G33" s="14"/>
      <c r="I33" s="15"/>
    </row>
    <row r="34" spans="2:13">
      <c r="B34" s="3" t="s">
        <v>7</v>
      </c>
      <c r="C34" s="6" t="s">
        <v>26</v>
      </c>
      <c r="D34" s="3">
        <v>3</v>
      </c>
      <c r="E34" s="46">
        <v>41</v>
      </c>
      <c r="F34" s="4">
        <f t="shared" si="0"/>
        <v>123</v>
      </c>
      <c r="G34" s="14"/>
      <c r="I34" s="15"/>
    </row>
    <row r="35" spans="2:13">
      <c r="B35" s="3" t="s">
        <v>9</v>
      </c>
      <c r="C35" s="6" t="s">
        <v>27</v>
      </c>
      <c r="D35" s="3">
        <v>3</v>
      </c>
      <c r="E35" s="46">
        <v>33</v>
      </c>
      <c r="F35" s="4">
        <f t="shared" si="0"/>
        <v>99</v>
      </c>
      <c r="G35" s="14"/>
      <c r="I35" s="15"/>
    </row>
    <row r="36" spans="2:13" ht="38.25">
      <c r="B36" s="47" t="s">
        <v>11</v>
      </c>
      <c r="C36" s="48" t="s">
        <v>126</v>
      </c>
      <c r="D36" s="3">
        <v>3</v>
      </c>
      <c r="E36" s="46">
        <v>88</v>
      </c>
      <c r="F36" s="4">
        <f t="shared" si="0"/>
        <v>264</v>
      </c>
      <c r="G36" s="14"/>
      <c r="I36" s="15"/>
    </row>
    <row r="37" spans="2:13">
      <c r="B37" s="47" t="s">
        <v>29</v>
      </c>
      <c r="C37" s="48" t="s">
        <v>45</v>
      </c>
      <c r="D37" s="3">
        <v>3</v>
      </c>
      <c r="E37" s="46">
        <v>188</v>
      </c>
      <c r="F37" s="4">
        <f t="shared" si="0"/>
        <v>564</v>
      </c>
      <c r="G37" s="44"/>
      <c r="I37" s="15"/>
    </row>
    <row r="38" spans="2:13" ht="15.75" customHeight="1">
      <c r="B38" s="51" t="s">
        <v>30</v>
      </c>
      <c r="C38" s="51"/>
      <c r="D38" s="51"/>
      <c r="E38" s="51"/>
      <c r="F38" s="51"/>
      <c r="G38" s="14"/>
      <c r="I38" s="15"/>
    </row>
    <row r="39" spans="2:13">
      <c r="B39" s="8" t="s">
        <v>14</v>
      </c>
      <c r="C39" s="6" t="s">
        <v>15</v>
      </c>
      <c r="D39" s="3">
        <v>3</v>
      </c>
      <c r="E39" s="46">
        <v>69</v>
      </c>
      <c r="F39" s="4">
        <f t="shared" si="0"/>
        <v>207</v>
      </c>
      <c r="G39" s="14"/>
      <c r="I39" s="15"/>
    </row>
    <row r="40" spans="2:13">
      <c r="B40" s="3" t="s">
        <v>16</v>
      </c>
      <c r="C40" s="6" t="s">
        <v>17</v>
      </c>
      <c r="D40" s="3">
        <v>3</v>
      </c>
      <c r="E40" s="46">
        <v>37</v>
      </c>
      <c r="F40" s="4">
        <f t="shared" si="0"/>
        <v>111</v>
      </c>
      <c r="G40" s="14"/>
      <c r="I40" s="15"/>
    </row>
    <row r="41" spans="2:13" ht="15.75" customHeight="1">
      <c r="B41" s="51" t="s">
        <v>31</v>
      </c>
      <c r="C41" s="51"/>
      <c r="D41" s="51"/>
      <c r="E41" s="51"/>
      <c r="F41" s="51"/>
      <c r="G41" s="14"/>
      <c r="I41" s="15"/>
    </row>
    <row r="42" spans="2:13" ht="25.5">
      <c r="B42" s="47" t="s">
        <v>19</v>
      </c>
      <c r="C42" s="48" t="s">
        <v>42</v>
      </c>
      <c r="D42" s="3">
        <v>3</v>
      </c>
      <c r="E42" s="46">
        <v>92</v>
      </c>
      <c r="F42" s="4">
        <f t="shared" si="0"/>
        <v>276</v>
      </c>
      <c r="G42" s="44"/>
      <c r="I42" s="15"/>
    </row>
    <row r="43" spans="2:13" ht="38.25">
      <c r="B43" s="3" t="s">
        <v>20</v>
      </c>
      <c r="C43" s="6" t="s">
        <v>125</v>
      </c>
      <c r="D43" s="3">
        <v>3</v>
      </c>
      <c r="E43" s="46">
        <v>102</v>
      </c>
      <c r="F43" s="4">
        <f t="shared" si="0"/>
        <v>306</v>
      </c>
      <c r="G43" s="14"/>
      <c r="I43" s="15"/>
    </row>
    <row r="44" spans="2:13" s="37" customFormat="1">
      <c r="B44" s="62" t="s">
        <v>50</v>
      </c>
      <c r="C44" s="63"/>
      <c r="D44" s="63"/>
      <c r="E44" s="63"/>
      <c r="F44" s="64"/>
      <c r="I44" s="38"/>
      <c r="M44" s="38"/>
    </row>
    <row r="45" spans="2:13" s="32" customFormat="1">
      <c r="B45" s="47" t="s">
        <v>119</v>
      </c>
      <c r="C45" s="48" t="s">
        <v>121</v>
      </c>
      <c r="D45" s="34">
        <v>2</v>
      </c>
      <c r="E45" s="46">
        <v>602</v>
      </c>
      <c r="F45" s="36">
        <f t="shared" si="0"/>
        <v>1204</v>
      </c>
      <c r="G45" s="44"/>
      <c r="I45" s="33"/>
      <c r="M45" s="33"/>
    </row>
    <row r="46" spans="2:13" ht="15" customHeight="1">
      <c r="B46" s="52" t="s">
        <v>36</v>
      </c>
      <c r="C46" s="52"/>
      <c r="D46" s="52"/>
      <c r="E46" s="52"/>
      <c r="F46" s="18">
        <f>SUM(F32:F43,F45)</f>
        <v>3448</v>
      </c>
      <c r="G46" s="14"/>
      <c r="I46" s="15"/>
    </row>
    <row r="47" spans="2:13" ht="15" customHeight="1">
      <c r="B47" s="41"/>
      <c r="C47" s="41"/>
      <c r="D47" s="41"/>
      <c r="E47" s="41"/>
      <c r="F47" s="42"/>
      <c r="G47" s="14"/>
      <c r="I47" s="15"/>
    </row>
    <row r="48" spans="2:13" ht="15" customHeight="1">
      <c r="B48" s="43"/>
      <c r="C48" s="43"/>
      <c r="D48" s="43"/>
      <c r="E48" s="43"/>
      <c r="F48" s="29" t="s">
        <v>37</v>
      </c>
      <c r="G48" s="14"/>
      <c r="I48" s="15"/>
    </row>
    <row r="49" spans="2:13" s="23" customFormat="1" ht="38.25">
      <c r="B49" s="28" t="s">
        <v>1</v>
      </c>
      <c r="C49" s="28" t="s">
        <v>2</v>
      </c>
      <c r="D49" s="28" t="s">
        <v>100</v>
      </c>
      <c r="E49" s="18" t="s">
        <v>153</v>
      </c>
      <c r="F49" s="18" t="s">
        <v>130</v>
      </c>
      <c r="G49" s="20"/>
      <c r="I49" s="27"/>
      <c r="M49" s="27"/>
    </row>
    <row r="50" spans="2:13" ht="15.75" customHeight="1">
      <c r="B50" s="53" t="s">
        <v>108</v>
      </c>
      <c r="C50" s="53"/>
      <c r="D50" s="53"/>
      <c r="E50" s="53"/>
      <c r="F50" s="53"/>
      <c r="G50" s="5"/>
      <c r="I50" s="15"/>
    </row>
    <row r="51" spans="2:13" ht="15.75" customHeight="1">
      <c r="B51" s="51" t="s">
        <v>3</v>
      </c>
      <c r="C51" s="51"/>
      <c r="D51" s="51"/>
      <c r="E51" s="51"/>
      <c r="F51" s="51"/>
      <c r="G51" s="7"/>
      <c r="I51" s="15"/>
    </row>
    <row r="52" spans="2:13">
      <c r="B52" s="3">
        <v>1</v>
      </c>
      <c r="C52" s="6" t="s">
        <v>43</v>
      </c>
      <c r="D52" s="3">
        <v>3</v>
      </c>
      <c r="E52" s="46">
        <v>57</v>
      </c>
      <c r="F52" s="4">
        <f>D52*E52</f>
        <v>171</v>
      </c>
      <c r="G52" s="14"/>
      <c r="I52" s="15"/>
    </row>
    <row r="53" spans="2:13">
      <c r="B53" s="3">
        <v>2</v>
      </c>
      <c r="C53" s="6" t="s">
        <v>44</v>
      </c>
      <c r="D53" s="3">
        <v>3</v>
      </c>
      <c r="E53" s="46">
        <v>41</v>
      </c>
      <c r="F53" s="4">
        <f t="shared" ref="F53:F56" si="1">D53*E53</f>
        <v>123</v>
      </c>
      <c r="G53" s="14"/>
      <c r="I53" s="15"/>
    </row>
    <row r="54" spans="2:13">
      <c r="B54" s="3">
        <v>3</v>
      </c>
      <c r="C54" s="6" t="s">
        <v>26</v>
      </c>
      <c r="D54" s="3">
        <v>3</v>
      </c>
      <c r="E54" s="46">
        <v>41</v>
      </c>
      <c r="F54" s="4">
        <f t="shared" si="1"/>
        <v>123</v>
      </c>
      <c r="G54" s="14"/>
      <c r="I54" s="15"/>
    </row>
    <row r="55" spans="2:13">
      <c r="B55" s="3">
        <v>4</v>
      </c>
      <c r="C55" s="6" t="s">
        <v>27</v>
      </c>
      <c r="D55" s="3">
        <v>3</v>
      </c>
      <c r="E55" s="46">
        <v>33</v>
      </c>
      <c r="F55" s="4">
        <f t="shared" si="1"/>
        <v>99</v>
      </c>
      <c r="G55" s="14"/>
      <c r="I55" s="15"/>
    </row>
    <row r="56" spans="2:13">
      <c r="B56" s="47">
        <v>5</v>
      </c>
      <c r="C56" s="48" t="s">
        <v>45</v>
      </c>
      <c r="D56" s="3">
        <v>3</v>
      </c>
      <c r="E56" s="46">
        <v>213</v>
      </c>
      <c r="F56" s="4">
        <f t="shared" si="1"/>
        <v>639</v>
      </c>
      <c r="G56" s="44"/>
      <c r="I56" s="15"/>
    </row>
    <row r="57" spans="2:13" ht="15.75" customHeight="1">
      <c r="B57" s="51" t="s">
        <v>13</v>
      </c>
      <c r="C57" s="51"/>
      <c r="D57" s="51"/>
      <c r="E57" s="51"/>
      <c r="F57" s="51"/>
      <c r="G57" s="14"/>
      <c r="I57" s="15"/>
    </row>
    <row r="58" spans="2:13">
      <c r="B58" s="3">
        <v>1</v>
      </c>
      <c r="C58" s="6" t="s">
        <v>46</v>
      </c>
      <c r="D58" s="3">
        <v>3</v>
      </c>
      <c r="E58" s="46">
        <v>67</v>
      </c>
      <c r="F58" s="4">
        <f>D58*E58</f>
        <v>201</v>
      </c>
      <c r="G58" s="14"/>
      <c r="I58" s="15"/>
    </row>
    <row r="59" spans="2:13">
      <c r="B59" s="3">
        <v>2</v>
      </c>
      <c r="C59" s="6" t="s">
        <v>47</v>
      </c>
      <c r="D59" s="3">
        <v>3</v>
      </c>
      <c r="E59" s="46">
        <v>37</v>
      </c>
      <c r="F59" s="4">
        <f>D59*E59</f>
        <v>111</v>
      </c>
      <c r="G59" s="14"/>
      <c r="I59" s="15"/>
    </row>
    <row r="60" spans="2:13" ht="15.75" customHeight="1">
      <c r="B60" s="51" t="s">
        <v>18</v>
      </c>
      <c r="C60" s="51"/>
      <c r="D60" s="51"/>
      <c r="E60" s="51"/>
      <c r="F60" s="51"/>
      <c r="G60" s="14"/>
      <c r="I60" s="15"/>
    </row>
    <row r="61" spans="2:13" ht="25.5">
      <c r="B61" s="3">
        <v>1</v>
      </c>
      <c r="C61" s="6" t="s">
        <v>38</v>
      </c>
      <c r="D61" s="3">
        <v>3</v>
      </c>
      <c r="E61" s="46">
        <v>88</v>
      </c>
      <c r="F61" s="4">
        <f>D61*E61</f>
        <v>264</v>
      </c>
      <c r="G61" s="14"/>
      <c r="I61" s="15"/>
    </row>
    <row r="62" spans="2:13">
      <c r="B62" s="3">
        <v>2</v>
      </c>
      <c r="C62" s="6" t="s">
        <v>39</v>
      </c>
      <c r="D62" s="3">
        <v>3</v>
      </c>
      <c r="E62" s="46">
        <v>40</v>
      </c>
      <c r="F62" s="4">
        <f t="shared" ref="F62:F63" si="2">D62*E62</f>
        <v>120</v>
      </c>
      <c r="G62" s="14"/>
      <c r="I62" s="15"/>
    </row>
    <row r="63" spans="2:13" ht="25.5">
      <c r="B63" s="3">
        <v>3</v>
      </c>
      <c r="C63" s="6" t="s">
        <v>40</v>
      </c>
      <c r="D63" s="3">
        <v>3</v>
      </c>
      <c r="E63" s="46">
        <v>65</v>
      </c>
      <c r="F63" s="4">
        <f t="shared" si="2"/>
        <v>195</v>
      </c>
      <c r="G63" s="14"/>
      <c r="I63" s="15"/>
    </row>
    <row r="64" spans="2:13" ht="15.6" customHeight="1">
      <c r="B64" s="51" t="s">
        <v>41</v>
      </c>
      <c r="C64" s="51"/>
      <c r="D64" s="51"/>
      <c r="E64" s="51"/>
      <c r="F64" s="51"/>
      <c r="G64" s="14"/>
      <c r="I64" s="15"/>
    </row>
    <row r="65" spans="2:13" ht="25.5">
      <c r="B65" s="3">
        <v>1</v>
      </c>
      <c r="C65" s="48" t="s">
        <v>42</v>
      </c>
      <c r="D65" s="3">
        <v>3</v>
      </c>
      <c r="E65" s="46">
        <v>92</v>
      </c>
      <c r="F65" s="4">
        <f>D65*E65</f>
        <v>276</v>
      </c>
      <c r="G65" s="44"/>
      <c r="I65" s="15"/>
    </row>
    <row r="66" spans="2:13" ht="39.75" customHeight="1">
      <c r="B66" s="3">
        <v>2</v>
      </c>
      <c r="C66" s="6" t="s">
        <v>132</v>
      </c>
      <c r="D66" s="3">
        <v>3</v>
      </c>
      <c r="E66" s="46">
        <v>102</v>
      </c>
      <c r="F66" s="4">
        <f>D66*E66</f>
        <v>306</v>
      </c>
      <c r="G66" s="14"/>
      <c r="I66" s="15"/>
    </row>
    <row r="67" spans="2:13" ht="15.6" customHeight="1">
      <c r="B67" s="51" t="s">
        <v>50</v>
      </c>
      <c r="C67" s="51"/>
      <c r="D67" s="51"/>
      <c r="E67" s="51"/>
      <c r="F67" s="51"/>
      <c r="G67" s="14"/>
      <c r="I67" s="15"/>
    </row>
    <row r="68" spans="2:13">
      <c r="B68" s="3">
        <v>1</v>
      </c>
      <c r="C68" s="48" t="s">
        <v>51</v>
      </c>
      <c r="D68" s="3">
        <v>2</v>
      </c>
      <c r="E68" s="46">
        <v>651</v>
      </c>
      <c r="F68" s="4">
        <f>D68*E68</f>
        <v>1302</v>
      </c>
      <c r="G68" s="44"/>
      <c r="I68" s="15"/>
    </row>
    <row r="69" spans="2:13">
      <c r="B69" s="57" t="s">
        <v>48</v>
      </c>
      <c r="C69" s="57"/>
      <c r="D69" s="57"/>
      <c r="E69" s="57"/>
      <c r="F69" s="22">
        <f>SUM(F52:F68)</f>
        <v>3930</v>
      </c>
      <c r="G69" s="14"/>
      <c r="I69" s="15"/>
    </row>
    <row r="70" spans="2:13" ht="15" customHeight="1">
      <c r="B70" s="43"/>
      <c r="C70" s="43"/>
      <c r="D70" s="43"/>
      <c r="E70" s="43"/>
      <c r="F70" s="20"/>
      <c r="G70" s="14"/>
      <c r="I70" s="15"/>
    </row>
    <row r="71" spans="2:13" ht="14.45" customHeight="1">
      <c r="F71" s="29" t="s">
        <v>49</v>
      </c>
      <c r="G71" s="14"/>
      <c r="I71" s="15"/>
    </row>
    <row r="72" spans="2:13" s="23" customFormat="1" ht="38.25">
      <c r="B72" s="28" t="s">
        <v>1</v>
      </c>
      <c r="C72" s="28" t="s">
        <v>2</v>
      </c>
      <c r="D72" s="28" t="s">
        <v>100</v>
      </c>
      <c r="E72" s="18" t="s">
        <v>153</v>
      </c>
      <c r="F72" s="18" t="s">
        <v>130</v>
      </c>
      <c r="G72" s="20"/>
      <c r="I72" s="27"/>
      <c r="M72" s="27"/>
    </row>
    <row r="73" spans="2:13" ht="15.75" customHeight="1">
      <c r="B73" s="58" t="s">
        <v>114</v>
      </c>
      <c r="C73" s="58"/>
      <c r="D73" s="58"/>
      <c r="E73" s="58"/>
      <c r="F73" s="58"/>
      <c r="G73" s="5"/>
      <c r="I73" s="15"/>
    </row>
    <row r="74" spans="2:13" ht="15.75" customHeight="1">
      <c r="B74" s="51" t="s">
        <v>3</v>
      </c>
      <c r="C74" s="51"/>
      <c r="D74" s="51"/>
      <c r="E74" s="51"/>
      <c r="F74" s="51"/>
      <c r="G74" s="7"/>
      <c r="I74" s="15"/>
    </row>
    <row r="75" spans="2:13">
      <c r="B75" s="3">
        <v>1</v>
      </c>
      <c r="C75" s="6" t="s">
        <v>43</v>
      </c>
      <c r="D75" s="3">
        <v>3</v>
      </c>
      <c r="E75" s="46">
        <v>57</v>
      </c>
      <c r="F75" s="4">
        <f>D75*E75</f>
        <v>171</v>
      </c>
      <c r="G75" s="14"/>
      <c r="I75" s="15"/>
    </row>
    <row r="76" spans="2:13">
      <c r="B76" s="3">
        <v>2</v>
      </c>
      <c r="C76" s="6" t="s">
        <v>44</v>
      </c>
      <c r="D76" s="3">
        <v>3</v>
      </c>
      <c r="E76" s="46">
        <v>41</v>
      </c>
      <c r="F76" s="4">
        <f t="shared" ref="F76:F77" si="3">D76*E76</f>
        <v>123</v>
      </c>
      <c r="G76" s="14"/>
      <c r="I76" s="15"/>
    </row>
    <row r="77" spans="2:13">
      <c r="B77" s="3">
        <v>3</v>
      </c>
      <c r="C77" s="6" t="s">
        <v>26</v>
      </c>
      <c r="D77" s="3">
        <v>3</v>
      </c>
      <c r="E77" s="46">
        <v>41</v>
      </c>
      <c r="F77" s="4">
        <f t="shared" si="3"/>
        <v>123</v>
      </c>
      <c r="G77" s="14"/>
      <c r="I77" s="15"/>
    </row>
    <row r="78" spans="2:13">
      <c r="B78" s="3">
        <v>4</v>
      </c>
      <c r="C78" s="6" t="s">
        <v>27</v>
      </c>
      <c r="D78" s="3">
        <v>3</v>
      </c>
      <c r="E78" s="46">
        <v>33</v>
      </c>
      <c r="F78" s="4">
        <f>D78*E78</f>
        <v>99</v>
      </c>
      <c r="G78" s="14"/>
      <c r="I78" s="15"/>
    </row>
    <row r="79" spans="2:13">
      <c r="B79" s="3">
        <v>5</v>
      </c>
      <c r="C79" s="48" t="s">
        <v>45</v>
      </c>
      <c r="D79" s="3">
        <v>3</v>
      </c>
      <c r="E79" s="46">
        <v>141</v>
      </c>
      <c r="F79" s="4">
        <f t="shared" ref="F79" si="4">D79*E79</f>
        <v>423</v>
      </c>
      <c r="G79" s="44"/>
      <c r="I79" s="15"/>
    </row>
    <row r="80" spans="2:13" ht="15.75" customHeight="1">
      <c r="B80" s="51" t="s">
        <v>13</v>
      </c>
      <c r="C80" s="51"/>
      <c r="D80" s="51"/>
      <c r="E80" s="51"/>
      <c r="F80" s="51"/>
      <c r="G80" s="14"/>
      <c r="I80" s="15"/>
    </row>
    <row r="81" spans="2:13">
      <c r="B81" s="3">
        <v>1</v>
      </c>
      <c r="C81" s="6" t="s">
        <v>47</v>
      </c>
      <c r="D81" s="3">
        <v>3</v>
      </c>
      <c r="E81" s="46">
        <v>67</v>
      </c>
      <c r="F81" s="4">
        <f>D81*E81</f>
        <v>201</v>
      </c>
      <c r="G81" s="14"/>
      <c r="I81" s="15"/>
    </row>
    <row r="82" spans="2:13" ht="15.75" customHeight="1">
      <c r="B82" s="51" t="s">
        <v>18</v>
      </c>
      <c r="C82" s="51"/>
      <c r="D82" s="51"/>
      <c r="E82" s="51"/>
      <c r="F82" s="51"/>
      <c r="G82" s="14"/>
      <c r="I82" s="15"/>
    </row>
    <row r="83" spans="2:13" ht="25.5">
      <c r="B83" s="3">
        <v>1</v>
      </c>
      <c r="C83" s="6" t="s">
        <v>38</v>
      </c>
      <c r="D83" s="3">
        <v>3</v>
      </c>
      <c r="E83" s="46">
        <v>88</v>
      </c>
      <c r="F83" s="4">
        <f>D83*E83</f>
        <v>264</v>
      </c>
      <c r="G83" s="14"/>
      <c r="I83" s="15"/>
    </row>
    <row r="84" spans="2:13">
      <c r="B84" s="3">
        <v>2</v>
      </c>
      <c r="C84" s="6" t="s">
        <v>39</v>
      </c>
      <c r="D84" s="3">
        <v>3</v>
      </c>
      <c r="E84" s="46">
        <v>40</v>
      </c>
      <c r="F84" s="4">
        <f t="shared" ref="F84:F85" si="5">D84*E84</f>
        <v>120</v>
      </c>
      <c r="G84" s="14"/>
      <c r="I84" s="15"/>
    </row>
    <row r="85" spans="2:13" ht="25.5">
      <c r="B85" s="3">
        <v>3</v>
      </c>
      <c r="C85" s="6" t="s">
        <v>40</v>
      </c>
      <c r="D85" s="3">
        <v>3</v>
      </c>
      <c r="E85" s="46">
        <v>65</v>
      </c>
      <c r="F85" s="4">
        <f t="shared" si="5"/>
        <v>195</v>
      </c>
      <c r="G85" s="14"/>
      <c r="I85" s="15"/>
    </row>
    <row r="86" spans="2:13" ht="15.75" customHeight="1">
      <c r="B86" s="51" t="s">
        <v>41</v>
      </c>
      <c r="C86" s="51"/>
      <c r="D86" s="51"/>
      <c r="E86" s="51"/>
      <c r="F86" s="51"/>
      <c r="G86" s="14"/>
      <c r="I86" s="15"/>
    </row>
    <row r="87" spans="2:13" ht="25.5">
      <c r="B87" s="3">
        <v>1</v>
      </c>
      <c r="C87" s="48" t="s">
        <v>42</v>
      </c>
      <c r="D87" s="3">
        <v>3</v>
      </c>
      <c r="E87" s="46">
        <v>92</v>
      </c>
      <c r="F87" s="4">
        <f>D87*E87</f>
        <v>276</v>
      </c>
      <c r="G87" s="44"/>
      <c r="I87" s="15"/>
    </row>
    <row r="88" spans="2:13" ht="42.75" customHeight="1">
      <c r="B88" s="3">
        <v>2</v>
      </c>
      <c r="C88" s="6" t="s">
        <v>132</v>
      </c>
      <c r="D88" s="3">
        <v>3</v>
      </c>
      <c r="E88" s="46">
        <v>102</v>
      </c>
      <c r="F88" s="4">
        <f>D88*E88</f>
        <v>306</v>
      </c>
      <c r="G88" s="14"/>
      <c r="I88" s="15"/>
    </row>
    <row r="89" spans="2:13" ht="15.75" customHeight="1">
      <c r="B89" s="51" t="s">
        <v>50</v>
      </c>
      <c r="C89" s="51"/>
      <c r="D89" s="51"/>
      <c r="E89" s="51"/>
      <c r="F89" s="51"/>
      <c r="G89" s="14"/>
      <c r="I89" s="15"/>
    </row>
    <row r="90" spans="2:13">
      <c r="B90" s="3">
        <v>1</v>
      </c>
      <c r="C90" s="48" t="s">
        <v>51</v>
      </c>
      <c r="D90" s="3">
        <v>2</v>
      </c>
      <c r="E90" s="46">
        <v>515</v>
      </c>
      <c r="F90" s="4">
        <f>D90*E90</f>
        <v>1030</v>
      </c>
      <c r="G90" s="44"/>
      <c r="I90" s="15"/>
    </row>
    <row r="91" spans="2:13" ht="20.25" customHeight="1">
      <c r="B91" s="52" t="s">
        <v>52</v>
      </c>
      <c r="C91" s="52"/>
      <c r="D91" s="52"/>
      <c r="E91" s="52"/>
      <c r="F91" s="18">
        <f>SUM(F75:F90)</f>
        <v>3331</v>
      </c>
      <c r="G91" s="14"/>
      <c r="I91" s="15"/>
    </row>
    <row r="92" spans="2:13" ht="15" customHeight="1">
      <c r="B92" s="43"/>
      <c r="C92" s="43"/>
      <c r="D92" s="43"/>
      <c r="E92" s="43"/>
      <c r="F92" s="20"/>
      <c r="G92" s="14"/>
      <c r="I92" s="15"/>
    </row>
    <row r="93" spans="2:13">
      <c r="F93" s="29" t="s">
        <v>53</v>
      </c>
      <c r="G93" s="14"/>
      <c r="I93" s="15"/>
    </row>
    <row r="94" spans="2:13" s="23" customFormat="1" ht="38.25">
      <c r="B94" s="28" t="s">
        <v>1</v>
      </c>
      <c r="C94" s="28" t="s">
        <v>2</v>
      </c>
      <c r="D94" s="28" t="s">
        <v>100</v>
      </c>
      <c r="E94" s="18" t="s">
        <v>153</v>
      </c>
      <c r="F94" s="18" t="s">
        <v>130</v>
      </c>
      <c r="G94" s="20"/>
      <c r="I94" s="27"/>
      <c r="M94" s="27"/>
    </row>
    <row r="95" spans="2:13" ht="30" customHeight="1">
      <c r="B95" s="58" t="s">
        <v>111</v>
      </c>
      <c r="C95" s="58"/>
      <c r="D95" s="58"/>
      <c r="E95" s="58"/>
      <c r="F95" s="58"/>
      <c r="G95" s="5"/>
      <c r="I95" s="15"/>
    </row>
    <row r="96" spans="2:13" ht="15.75" customHeight="1">
      <c r="B96" s="51" t="s">
        <v>3</v>
      </c>
      <c r="C96" s="51"/>
      <c r="D96" s="51"/>
      <c r="E96" s="51"/>
      <c r="F96" s="51"/>
      <c r="G96" s="14"/>
      <c r="I96" s="15"/>
    </row>
    <row r="97" spans="2:9">
      <c r="B97" s="3" t="s">
        <v>4</v>
      </c>
      <c r="C97" s="6" t="s">
        <v>43</v>
      </c>
      <c r="D97" s="3">
        <v>3</v>
      </c>
      <c r="E97" s="46">
        <v>57</v>
      </c>
      <c r="F97" s="4">
        <f>D97*E97</f>
        <v>171</v>
      </c>
      <c r="G97" s="14"/>
      <c r="I97" s="15"/>
    </row>
    <row r="98" spans="2:9">
      <c r="B98" s="3" t="s">
        <v>5</v>
      </c>
      <c r="C98" s="6" t="s">
        <v>6</v>
      </c>
      <c r="D98" s="3">
        <v>3</v>
      </c>
      <c r="E98" s="46">
        <v>41</v>
      </c>
      <c r="F98" s="4">
        <f t="shared" ref="F98:F102" si="6">D98*E98</f>
        <v>123</v>
      </c>
      <c r="G98" s="14"/>
      <c r="I98" s="15"/>
    </row>
    <row r="99" spans="2:9">
      <c r="B99" s="3" t="s">
        <v>7</v>
      </c>
      <c r="C99" s="6" t="s">
        <v>8</v>
      </c>
      <c r="D99" s="3">
        <v>3</v>
      </c>
      <c r="E99" s="46">
        <v>41</v>
      </c>
      <c r="F99" s="4">
        <f t="shared" si="6"/>
        <v>123</v>
      </c>
      <c r="G99" s="14"/>
      <c r="I99" s="15"/>
    </row>
    <row r="100" spans="2:9">
      <c r="B100" s="3" t="s">
        <v>9</v>
      </c>
      <c r="C100" s="6" t="s">
        <v>10</v>
      </c>
      <c r="D100" s="3">
        <v>3</v>
      </c>
      <c r="E100" s="46">
        <v>33</v>
      </c>
      <c r="F100" s="4">
        <f t="shared" si="6"/>
        <v>99</v>
      </c>
      <c r="G100" s="14"/>
      <c r="I100" s="15"/>
    </row>
    <row r="101" spans="2:9" ht="38.25">
      <c r="B101" s="3" t="s">
        <v>11</v>
      </c>
      <c r="C101" s="6" t="s">
        <v>28</v>
      </c>
      <c r="D101" s="3">
        <v>3</v>
      </c>
      <c r="E101" s="46">
        <v>88</v>
      </c>
      <c r="F101" s="4">
        <f>D101*E101</f>
        <v>264</v>
      </c>
      <c r="G101" s="14"/>
      <c r="I101" s="15"/>
    </row>
    <row r="102" spans="2:9">
      <c r="B102" s="3" t="s">
        <v>29</v>
      </c>
      <c r="C102" s="48" t="s">
        <v>12</v>
      </c>
      <c r="D102" s="3">
        <v>3</v>
      </c>
      <c r="E102" s="46">
        <v>160</v>
      </c>
      <c r="F102" s="4">
        <f t="shared" si="6"/>
        <v>480</v>
      </c>
      <c r="G102" s="44"/>
      <c r="I102" s="15"/>
    </row>
    <row r="103" spans="2:9" ht="15.75" customHeight="1">
      <c r="B103" s="51" t="s">
        <v>13</v>
      </c>
      <c r="C103" s="51"/>
      <c r="D103" s="51"/>
      <c r="E103" s="51"/>
      <c r="F103" s="51"/>
      <c r="G103" s="14"/>
      <c r="I103" s="15"/>
    </row>
    <row r="104" spans="2:9">
      <c r="B104" s="3" t="s">
        <v>14</v>
      </c>
      <c r="C104" s="6" t="s">
        <v>34</v>
      </c>
      <c r="D104" s="3">
        <v>3</v>
      </c>
      <c r="E104" s="46">
        <v>67</v>
      </c>
      <c r="F104" s="4">
        <f>D104*E104</f>
        <v>201</v>
      </c>
      <c r="G104" s="14"/>
      <c r="I104" s="15"/>
    </row>
    <row r="105" spans="2:9">
      <c r="B105" s="3" t="s">
        <v>16</v>
      </c>
      <c r="C105" s="6" t="s">
        <v>17</v>
      </c>
      <c r="D105" s="3">
        <v>3</v>
      </c>
      <c r="E105" s="46">
        <v>37</v>
      </c>
      <c r="F105" s="4">
        <f>D105*E105</f>
        <v>111</v>
      </c>
      <c r="G105" s="14"/>
      <c r="I105" s="15"/>
    </row>
    <row r="106" spans="2:9" ht="15.75" customHeight="1">
      <c r="B106" s="51" t="s">
        <v>31</v>
      </c>
      <c r="C106" s="51"/>
      <c r="D106" s="51"/>
      <c r="E106" s="51"/>
      <c r="F106" s="51"/>
      <c r="G106" s="14"/>
      <c r="I106" s="15"/>
    </row>
    <row r="107" spans="2:9" ht="25.5">
      <c r="B107" s="3" t="s">
        <v>19</v>
      </c>
      <c r="C107" s="48" t="s">
        <v>24</v>
      </c>
      <c r="D107" s="3">
        <v>3</v>
      </c>
      <c r="E107" s="46">
        <v>92</v>
      </c>
      <c r="F107" s="4">
        <f>D107*E107</f>
        <v>276</v>
      </c>
      <c r="G107" s="44"/>
      <c r="I107" s="15"/>
    </row>
    <row r="108" spans="2:9" ht="45" customHeight="1">
      <c r="B108" s="3" t="s">
        <v>20</v>
      </c>
      <c r="C108" s="6" t="s">
        <v>132</v>
      </c>
      <c r="D108" s="3">
        <v>3</v>
      </c>
      <c r="E108" s="46">
        <v>102</v>
      </c>
      <c r="F108" s="4">
        <f>D108*E108</f>
        <v>306</v>
      </c>
      <c r="G108" s="14"/>
      <c r="I108" s="15"/>
    </row>
    <row r="109" spans="2:9" ht="15.75" customHeight="1">
      <c r="B109" s="51" t="s">
        <v>118</v>
      </c>
      <c r="C109" s="51"/>
      <c r="D109" s="51"/>
      <c r="E109" s="51"/>
      <c r="F109" s="51"/>
      <c r="G109" s="14"/>
      <c r="I109" s="15"/>
    </row>
    <row r="110" spans="2:9">
      <c r="B110" s="3" t="s">
        <v>23</v>
      </c>
      <c r="C110" s="48" t="s">
        <v>51</v>
      </c>
      <c r="D110" s="3">
        <v>2</v>
      </c>
      <c r="E110" s="46">
        <v>546</v>
      </c>
      <c r="F110" s="4">
        <f>D110*E110</f>
        <v>1092</v>
      </c>
      <c r="G110" s="44"/>
      <c r="I110" s="15"/>
    </row>
    <row r="111" spans="2:9" ht="15" customHeight="1">
      <c r="B111" s="52" t="s">
        <v>89</v>
      </c>
      <c r="C111" s="52"/>
      <c r="D111" s="52"/>
      <c r="E111" s="52"/>
      <c r="F111" s="18">
        <f>SUM(F97:F108,F110)</f>
        <v>3246</v>
      </c>
      <c r="G111" s="14"/>
      <c r="I111" s="15"/>
    </row>
    <row r="112" spans="2:9">
      <c r="B112" s="19"/>
      <c r="C112" s="19"/>
      <c r="D112" s="19"/>
      <c r="E112" s="19"/>
      <c r="F112" s="19"/>
      <c r="G112" s="20"/>
      <c r="I112" s="15"/>
    </row>
    <row r="113" spans="2:13">
      <c r="F113" s="29" t="s">
        <v>75</v>
      </c>
      <c r="G113" s="14"/>
      <c r="I113" s="15"/>
    </row>
    <row r="114" spans="2:13" s="23" customFormat="1" ht="38.25">
      <c r="B114" s="28" t="s">
        <v>1</v>
      </c>
      <c r="C114" s="28" t="s">
        <v>2</v>
      </c>
      <c r="D114" s="28" t="s">
        <v>100</v>
      </c>
      <c r="E114" s="18" t="s">
        <v>153</v>
      </c>
      <c r="F114" s="18" t="s">
        <v>130</v>
      </c>
      <c r="G114" s="20"/>
      <c r="I114" s="27"/>
      <c r="M114" s="27"/>
    </row>
    <row r="115" spans="2:13" ht="24.95" customHeight="1">
      <c r="B115" s="58" t="s">
        <v>112</v>
      </c>
      <c r="C115" s="58"/>
      <c r="D115" s="58"/>
      <c r="E115" s="58"/>
      <c r="F115" s="58"/>
      <c r="G115" s="5"/>
      <c r="I115" s="15"/>
    </row>
    <row r="116" spans="2:13" ht="17.100000000000001" customHeight="1">
      <c r="B116" s="51" t="s">
        <v>3</v>
      </c>
      <c r="C116" s="51"/>
      <c r="D116" s="51"/>
      <c r="E116" s="51"/>
      <c r="F116" s="51"/>
      <c r="G116" s="7"/>
      <c r="I116" s="15"/>
    </row>
    <row r="117" spans="2:13">
      <c r="B117" s="3" t="s">
        <v>4</v>
      </c>
      <c r="C117" s="6" t="s">
        <v>43</v>
      </c>
      <c r="D117" s="3">
        <v>3</v>
      </c>
      <c r="E117" s="46">
        <v>57</v>
      </c>
      <c r="F117" s="4">
        <f>D117*E117</f>
        <v>171</v>
      </c>
      <c r="G117" s="14"/>
      <c r="I117" s="15"/>
    </row>
    <row r="118" spans="2:13">
      <c r="B118" s="3" t="s">
        <v>5</v>
      </c>
      <c r="C118" s="6" t="s">
        <v>6</v>
      </c>
      <c r="D118" s="3">
        <v>3</v>
      </c>
      <c r="E118" s="46">
        <v>41</v>
      </c>
      <c r="F118" s="4">
        <f t="shared" ref="F118:F122" si="7">D118*E118</f>
        <v>123</v>
      </c>
      <c r="G118" s="14"/>
      <c r="I118" s="15"/>
    </row>
    <row r="119" spans="2:13">
      <c r="B119" s="3" t="s">
        <v>7</v>
      </c>
      <c r="C119" s="6" t="s">
        <v>26</v>
      </c>
      <c r="D119" s="3">
        <v>3</v>
      </c>
      <c r="E119" s="46">
        <v>41</v>
      </c>
      <c r="F119" s="4">
        <f t="shared" si="7"/>
        <v>123</v>
      </c>
      <c r="G119" s="14"/>
      <c r="I119" s="15"/>
    </row>
    <row r="120" spans="2:13">
      <c r="B120" s="3" t="s">
        <v>9</v>
      </c>
      <c r="C120" s="6" t="s">
        <v>27</v>
      </c>
      <c r="D120" s="3">
        <v>3</v>
      </c>
      <c r="E120" s="46">
        <v>33</v>
      </c>
      <c r="F120" s="4">
        <f t="shared" si="7"/>
        <v>99</v>
      </c>
      <c r="G120" s="14"/>
      <c r="I120" s="15"/>
    </row>
    <row r="121" spans="2:13" ht="38.25">
      <c r="B121" s="3" t="s">
        <v>11</v>
      </c>
      <c r="C121" s="6" t="s">
        <v>126</v>
      </c>
      <c r="D121" s="3">
        <v>3</v>
      </c>
      <c r="E121" s="46">
        <v>88</v>
      </c>
      <c r="F121" s="4">
        <f t="shared" si="7"/>
        <v>264</v>
      </c>
      <c r="G121" s="14"/>
      <c r="I121" s="15"/>
    </row>
    <row r="122" spans="2:13">
      <c r="B122" s="3" t="s">
        <v>29</v>
      </c>
      <c r="C122" s="48" t="s">
        <v>45</v>
      </c>
      <c r="D122" s="3">
        <v>3</v>
      </c>
      <c r="E122" s="46">
        <v>214</v>
      </c>
      <c r="F122" s="4">
        <f t="shared" si="7"/>
        <v>642</v>
      </c>
      <c r="G122" s="44"/>
      <c r="I122" s="15"/>
    </row>
    <row r="123" spans="2:13" ht="15.75" customHeight="1">
      <c r="B123" s="51" t="s">
        <v>30</v>
      </c>
      <c r="C123" s="51"/>
      <c r="D123" s="51"/>
      <c r="E123" s="51"/>
      <c r="F123" s="51"/>
      <c r="G123" s="14"/>
      <c r="I123" s="15"/>
    </row>
    <row r="124" spans="2:13">
      <c r="B124" s="4" t="s">
        <v>14</v>
      </c>
      <c r="C124" s="6" t="s">
        <v>46</v>
      </c>
      <c r="D124" s="3">
        <v>3</v>
      </c>
      <c r="E124" s="46">
        <v>67</v>
      </c>
      <c r="F124" s="4">
        <f>D124*E124</f>
        <v>201</v>
      </c>
      <c r="G124" s="14"/>
      <c r="I124" s="15"/>
    </row>
    <row r="125" spans="2:13">
      <c r="B125" s="3" t="s">
        <v>16</v>
      </c>
      <c r="C125" s="6" t="s">
        <v>47</v>
      </c>
      <c r="D125" s="3">
        <v>3</v>
      </c>
      <c r="E125" s="46">
        <v>37</v>
      </c>
      <c r="F125" s="4">
        <f>D125*E125</f>
        <v>111</v>
      </c>
      <c r="G125" s="14"/>
      <c r="I125" s="15"/>
    </row>
    <row r="126" spans="2:13" ht="15.75" customHeight="1">
      <c r="B126" s="51" t="s">
        <v>35</v>
      </c>
      <c r="C126" s="51"/>
      <c r="D126" s="51"/>
      <c r="E126" s="51"/>
      <c r="F126" s="51"/>
      <c r="G126" s="14"/>
      <c r="I126" s="15"/>
    </row>
    <row r="127" spans="2:13" ht="25.5">
      <c r="B127" s="3" t="s">
        <v>19</v>
      </c>
      <c r="C127" s="48" t="s">
        <v>42</v>
      </c>
      <c r="D127" s="3">
        <v>3</v>
      </c>
      <c r="E127" s="46">
        <v>92</v>
      </c>
      <c r="F127" s="4">
        <f>D127*E127</f>
        <v>276</v>
      </c>
      <c r="G127" s="44"/>
      <c r="I127" s="15"/>
    </row>
    <row r="128" spans="2:13" ht="40.5" customHeight="1">
      <c r="B128" s="3" t="s">
        <v>20</v>
      </c>
      <c r="C128" s="6" t="s">
        <v>132</v>
      </c>
      <c r="D128" s="3">
        <v>3</v>
      </c>
      <c r="E128" s="46">
        <v>102</v>
      </c>
      <c r="F128" s="4">
        <f>D128*E128</f>
        <v>306</v>
      </c>
      <c r="G128" s="14"/>
      <c r="I128" s="15"/>
    </row>
    <row r="129" spans="2:15" ht="15.75" customHeight="1">
      <c r="B129" s="51" t="s">
        <v>118</v>
      </c>
      <c r="C129" s="51"/>
      <c r="D129" s="51"/>
      <c r="E129" s="51"/>
      <c r="F129" s="51"/>
      <c r="G129" s="14"/>
      <c r="I129" s="15"/>
    </row>
    <row r="130" spans="2:15">
      <c r="B130" s="3" t="s">
        <v>23</v>
      </c>
      <c r="C130" s="48" t="s">
        <v>51</v>
      </c>
      <c r="D130" s="3">
        <v>2</v>
      </c>
      <c r="E130" s="46">
        <v>656</v>
      </c>
      <c r="F130" s="4">
        <f>D130*E130</f>
        <v>1312</v>
      </c>
      <c r="G130" s="44"/>
      <c r="I130" s="15"/>
    </row>
    <row r="131" spans="2:15" ht="15" customHeight="1">
      <c r="B131" s="52" t="s">
        <v>84</v>
      </c>
      <c r="C131" s="52"/>
      <c r="D131" s="52"/>
      <c r="E131" s="52"/>
      <c r="F131" s="18">
        <f>SUM(F117:F128,F130)</f>
        <v>3628</v>
      </c>
      <c r="G131" s="14"/>
      <c r="I131" s="15"/>
    </row>
    <row r="132" spans="2:15">
      <c r="I132" s="15"/>
    </row>
    <row r="133" spans="2:15">
      <c r="F133" s="29" t="s">
        <v>88</v>
      </c>
      <c r="G133" s="14"/>
      <c r="I133" s="15"/>
    </row>
    <row r="134" spans="2:15" s="23" customFormat="1" ht="38.25">
      <c r="B134" s="28" t="s">
        <v>1</v>
      </c>
      <c r="C134" s="28" t="s">
        <v>2</v>
      </c>
      <c r="D134" s="28" t="s">
        <v>100</v>
      </c>
      <c r="E134" s="18" t="s">
        <v>153</v>
      </c>
      <c r="F134" s="18" t="s">
        <v>130</v>
      </c>
      <c r="G134" s="20"/>
      <c r="O134" s="30"/>
    </row>
    <row r="135" spans="2:15" ht="26.1" customHeight="1">
      <c r="B135" s="58" t="s">
        <v>98</v>
      </c>
      <c r="C135" s="58"/>
      <c r="D135" s="58"/>
      <c r="E135" s="58"/>
      <c r="F135" s="58"/>
      <c r="G135" s="5"/>
      <c r="M135" s="14"/>
      <c r="O135" s="21"/>
    </row>
    <row r="136" spans="2:15" ht="15.75" customHeight="1">
      <c r="B136" s="51" t="s">
        <v>3</v>
      </c>
      <c r="C136" s="51"/>
      <c r="D136" s="51"/>
      <c r="E136" s="51"/>
      <c r="F136" s="51"/>
      <c r="G136" s="7"/>
      <c r="M136" s="14"/>
      <c r="O136" s="21"/>
    </row>
    <row r="137" spans="2:15">
      <c r="B137" s="3" t="s">
        <v>4</v>
      </c>
      <c r="C137" s="6" t="s">
        <v>43</v>
      </c>
      <c r="D137" s="3">
        <v>3</v>
      </c>
      <c r="E137" s="46">
        <v>57</v>
      </c>
      <c r="F137" s="4">
        <f t="shared" ref="F137:F142" si="8">D137*E137</f>
        <v>171</v>
      </c>
      <c r="G137" s="14"/>
      <c r="M137" s="14"/>
      <c r="O137" s="21"/>
    </row>
    <row r="138" spans="2:15">
      <c r="B138" s="3" t="s">
        <v>5</v>
      </c>
      <c r="C138" s="6" t="s">
        <v>44</v>
      </c>
      <c r="D138" s="3">
        <v>3</v>
      </c>
      <c r="E138" s="46">
        <v>41</v>
      </c>
      <c r="F138" s="4">
        <f t="shared" si="8"/>
        <v>123</v>
      </c>
      <c r="G138" s="14"/>
      <c r="M138" s="14"/>
      <c r="O138" s="21"/>
    </row>
    <row r="139" spans="2:15">
      <c r="B139" s="3" t="s">
        <v>7</v>
      </c>
      <c r="C139" s="6" t="s">
        <v>26</v>
      </c>
      <c r="D139" s="3">
        <v>3</v>
      </c>
      <c r="E139" s="46">
        <v>41</v>
      </c>
      <c r="F139" s="4">
        <f t="shared" si="8"/>
        <v>123</v>
      </c>
      <c r="G139" s="14"/>
      <c r="M139" s="14"/>
      <c r="O139" s="21"/>
    </row>
    <row r="140" spans="2:15">
      <c r="B140" s="3" t="s">
        <v>9</v>
      </c>
      <c r="C140" s="6" t="s">
        <v>27</v>
      </c>
      <c r="D140" s="3">
        <v>3</v>
      </c>
      <c r="E140" s="46">
        <v>33</v>
      </c>
      <c r="F140" s="4">
        <f t="shared" si="8"/>
        <v>99</v>
      </c>
      <c r="G140" s="14"/>
      <c r="M140" s="14"/>
      <c r="O140" s="21"/>
    </row>
    <row r="141" spans="2:15" ht="38.25">
      <c r="B141" s="3" t="s">
        <v>11</v>
      </c>
      <c r="C141" s="6" t="s">
        <v>126</v>
      </c>
      <c r="D141" s="3">
        <v>3</v>
      </c>
      <c r="E141" s="46">
        <v>88</v>
      </c>
      <c r="F141" s="4">
        <f t="shared" si="8"/>
        <v>264</v>
      </c>
      <c r="G141" s="14"/>
      <c r="M141" s="14"/>
      <c r="O141" s="21"/>
    </row>
    <row r="142" spans="2:15">
      <c r="B142" s="3" t="s">
        <v>29</v>
      </c>
      <c r="C142" s="48" t="s">
        <v>45</v>
      </c>
      <c r="D142" s="3">
        <v>3</v>
      </c>
      <c r="E142" s="46">
        <v>228</v>
      </c>
      <c r="F142" s="4">
        <f t="shared" si="8"/>
        <v>684</v>
      </c>
      <c r="G142" s="44"/>
      <c r="M142" s="14"/>
      <c r="O142" s="21"/>
    </row>
    <row r="143" spans="2:15" ht="15.75" customHeight="1">
      <c r="B143" s="51" t="s">
        <v>13</v>
      </c>
      <c r="C143" s="51"/>
      <c r="D143" s="51"/>
      <c r="E143" s="51"/>
      <c r="F143" s="51"/>
      <c r="G143" s="14"/>
      <c r="M143" s="14"/>
      <c r="O143" s="21"/>
    </row>
    <row r="144" spans="2:15">
      <c r="B144" s="3" t="s">
        <v>14</v>
      </c>
      <c r="C144" s="6" t="s">
        <v>127</v>
      </c>
      <c r="D144" s="3">
        <v>3</v>
      </c>
      <c r="E144" s="46">
        <v>67</v>
      </c>
      <c r="F144" s="4">
        <f>D144*E144</f>
        <v>201</v>
      </c>
      <c r="G144" s="14"/>
      <c r="M144" s="14"/>
      <c r="O144" s="21"/>
    </row>
    <row r="145" spans="2:15">
      <c r="B145" s="3" t="s">
        <v>16</v>
      </c>
      <c r="C145" s="6" t="s">
        <v>47</v>
      </c>
      <c r="D145" s="3">
        <v>3</v>
      </c>
      <c r="E145" s="46">
        <v>37</v>
      </c>
      <c r="F145" s="4">
        <f>D145*E145</f>
        <v>111</v>
      </c>
      <c r="G145" s="14"/>
      <c r="M145" s="14"/>
      <c r="O145" s="21"/>
    </row>
    <row r="146" spans="2:15" ht="15.75" customHeight="1">
      <c r="B146" s="51" t="s">
        <v>31</v>
      </c>
      <c r="C146" s="51"/>
      <c r="D146" s="51"/>
      <c r="E146" s="51"/>
      <c r="F146" s="51"/>
      <c r="G146" s="14"/>
      <c r="M146" s="14"/>
      <c r="O146" s="21"/>
    </row>
    <row r="147" spans="2:15" ht="25.5">
      <c r="B147" s="3" t="s">
        <v>19</v>
      </c>
      <c r="C147" s="6" t="s">
        <v>42</v>
      </c>
      <c r="D147" s="3">
        <v>3</v>
      </c>
      <c r="E147" s="46">
        <v>92</v>
      </c>
      <c r="F147" s="4">
        <f>D147*E147</f>
        <v>276</v>
      </c>
      <c r="G147" s="44"/>
      <c r="M147" s="14"/>
      <c r="O147" s="21"/>
    </row>
    <row r="148" spans="2:15" ht="42.75" customHeight="1">
      <c r="B148" s="3" t="s">
        <v>20</v>
      </c>
      <c r="C148" s="6" t="s">
        <v>132</v>
      </c>
      <c r="D148" s="3">
        <v>3</v>
      </c>
      <c r="E148" s="46">
        <v>102</v>
      </c>
      <c r="F148" s="4">
        <f>D148*E148</f>
        <v>306</v>
      </c>
      <c r="G148" s="14"/>
      <c r="M148" s="14"/>
      <c r="O148" s="21"/>
    </row>
    <row r="149" spans="2:15" ht="15.75" customHeight="1">
      <c r="B149" s="51" t="s">
        <v>118</v>
      </c>
      <c r="C149" s="51"/>
      <c r="D149" s="51"/>
      <c r="E149" s="51"/>
      <c r="F149" s="51"/>
      <c r="G149" s="14"/>
      <c r="I149" s="15"/>
    </row>
    <row r="150" spans="2:15">
      <c r="B150" s="3" t="s">
        <v>23</v>
      </c>
      <c r="C150" s="6" t="s">
        <v>51</v>
      </c>
      <c r="D150" s="3">
        <v>2</v>
      </c>
      <c r="E150" s="46">
        <v>693</v>
      </c>
      <c r="F150" s="4">
        <f>D150*E150</f>
        <v>1386</v>
      </c>
      <c r="G150" s="44"/>
      <c r="I150" s="15"/>
    </row>
    <row r="151" spans="2:15" ht="15" customHeight="1">
      <c r="B151" s="52" t="s">
        <v>90</v>
      </c>
      <c r="C151" s="52"/>
      <c r="D151" s="52"/>
      <c r="E151" s="52"/>
      <c r="F151" s="18">
        <f>SUM(F137:F148,F150)</f>
        <v>3744</v>
      </c>
      <c r="G151" s="14"/>
      <c r="M151" s="14"/>
      <c r="O151" s="21"/>
    </row>
    <row r="152" spans="2:15">
      <c r="I152" s="15"/>
    </row>
    <row r="153" spans="2:15">
      <c r="F153" s="29" t="s">
        <v>91</v>
      </c>
      <c r="G153" s="14"/>
      <c r="I153" s="15"/>
    </row>
    <row r="154" spans="2:15" s="23" customFormat="1" ht="38.25">
      <c r="B154" s="28" t="s">
        <v>1</v>
      </c>
      <c r="C154" s="28" t="s">
        <v>2</v>
      </c>
      <c r="D154" s="28" t="s">
        <v>100</v>
      </c>
      <c r="E154" s="18" t="s">
        <v>153</v>
      </c>
      <c r="F154" s="18" t="s">
        <v>130</v>
      </c>
      <c r="G154" s="20"/>
      <c r="I154" s="27"/>
      <c r="M154" s="27"/>
    </row>
    <row r="155" spans="2:15" ht="28.5" customHeight="1">
      <c r="B155" s="58" t="s">
        <v>122</v>
      </c>
      <c r="C155" s="58"/>
      <c r="D155" s="58"/>
      <c r="E155" s="58"/>
      <c r="F155" s="58"/>
      <c r="G155" s="5"/>
      <c r="I155" s="15"/>
    </row>
    <row r="156" spans="2:15" ht="15.75" customHeight="1">
      <c r="B156" s="51" t="s">
        <v>3</v>
      </c>
      <c r="C156" s="51"/>
      <c r="D156" s="51"/>
      <c r="E156" s="51"/>
      <c r="F156" s="51"/>
      <c r="G156" s="14"/>
      <c r="I156" s="15"/>
    </row>
    <row r="157" spans="2:15">
      <c r="B157" s="3" t="s">
        <v>4</v>
      </c>
      <c r="C157" s="6" t="s">
        <v>43</v>
      </c>
      <c r="D157" s="3">
        <v>3</v>
      </c>
      <c r="E157" s="46">
        <v>57</v>
      </c>
      <c r="F157" s="4">
        <f>D157*E157</f>
        <v>171</v>
      </c>
      <c r="G157" s="14"/>
      <c r="I157" s="15"/>
    </row>
    <row r="158" spans="2:15">
      <c r="B158" s="3" t="s">
        <v>5</v>
      </c>
      <c r="C158" s="6" t="s">
        <v>44</v>
      </c>
      <c r="D158" s="3">
        <v>3</v>
      </c>
      <c r="E158" s="46">
        <v>41</v>
      </c>
      <c r="F158" s="4">
        <f t="shared" ref="F158:F161" si="9">D158*E158</f>
        <v>123</v>
      </c>
      <c r="G158" s="14"/>
      <c r="I158" s="15"/>
    </row>
    <row r="159" spans="2:15">
      <c r="B159" s="3" t="s">
        <v>7</v>
      </c>
      <c r="C159" s="6" t="s">
        <v>26</v>
      </c>
      <c r="D159" s="3">
        <v>3</v>
      </c>
      <c r="E159" s="46">
        <v>41</v>
      </c>
      <c r="F159" s="4">
        <f t="shared" si="9"/>
        <v>123</v>
      </c>
      <c r="G159" s="14"/>
      <c r="I159" s="15"/>
    </row>
    <row r="160" spans="2:15">
      <c r="B160" s="3" t="s">
        <v>9</v>
      </c>
      <c r="C160" s="6" t="s">
        <v>27</v>
      </c>
      <c r="D160" s="3">
        <v>3</v>
      </c>
      <c r="E160" s="46">
        <v>33</v>
      </c>
      <c r="F160" s="4">
        <f t="shared" si="9"/>
        <v>99</v>
      </c>
      <c r="G160" s="14"/>
      <c r="I160" s="15"/>
    </row>
    <row r="161" spans="2:9">
      <c r="B161" s="3" t="s">
        <v>11</v>
      </c>
      <c r="C161" s="48" t="s">
        <v>45</v>
      </c>
      <c r="D161" s="3">
        <v>3</v>
      </c>
      <c r="E161" s="46">
        <v>318</v>
      </c>
      <c r="F161" s="4">
        <f t="shared" si="9"/>
        <v>954</v>
      </c>
      <c r="G161" s="44"/>
      <c r="I161" s="15"/>
    </row>
    <row r="162" spans="2:9" ht="15.75" customHeight="1">
      <c r="B162" s="51" t="s">
        <v>13</v>
      </c>
      <c r="C162" s="51"/>
      <c r="D162" s="51"/>
      <c r="E162" s="51"/>
      <c r="F162" s="51"/>
      <c r="G162" s="14"/>
      <c r="I162" s="15"/>
    </row>
    <row r="163" spans="2:9">
      <c r="B163" s="3" t="s">
        <v>14</v>
      </c>
      <c r="C163" s="6" t="s">
        <v>128</v>
      </c>
      <c r="D163" s="3">
        <v>3</v>
      </c>
      <c r="E163" s="46">
        <v>67</v>
      </c>
      <c r="F163" s="4">
        <f>D163*E163</f>
        <v>201</v>
      </c>
      <c r="G163" s="14"/>
      <c r="I163" s="15"/>
    </row>
    <row r="164" spans="2:9">
      <c r="B164" s="3" t="s">
        <v>16</v>
      </c>
      <c r="C164" s="6" t="s">
        <v>47</v>
      </c>
      <c r="D164" s="3">
        <v>3</v>
      </c>
      <c r="E164" s="46">
        <v>37</v>
      </c>
      <c r="F164" s="4">
        <f>D164*E164</f>
        <v>111</v>
      </c>
      <c r="G164" s="14"/>
      <c r="I164" s="15"/>
    </row>
    <row r="165" spans="2:9" ht="15.75" customHeight="1">
      <c r="B165" s="51" t="s">
        <v>18</v>
      </c>
      <c r="C165" s="51"/>
      <c r="D165" s="51"/>
      <c r="E165" s="51"/>
      <c r="F165" s="51"/>
      <c r="G165" s="14"/>
      <c r="I165" s="15"/>
    </row>
    <row r="166" spans="2:9" ht="25.5">
      <c r="B166" s="3" t="s">
        <v>19</v>
      </c>
      <c r="C166" s="6" t="s">
        <v>38</v>
      </c>
      <c r="D166" s="3">
        <v>3</v>
      </c>
      <c r="E166" s="46">
        <v>88</v>
      </c>
      <c r="F166" s="4">
        <f>D166*E166</f>
        <v>264</v>
      </c>
      <c r="G166" s="14"/>
      <c r="I166" s="15"/>
    </row>
    <row r="167" spans="2:9">
      <c r="B167" s="3" t="s">
        <v>20</v>
      </c>
      <c r="C167" s="6" t="s">
        <v>39</v>
      </c>
      <c r="D167" s="3">
        <v>3</v>
      </c>
      <c r="E167" s="46">
        <v>40</v>
      </c>
      <c r="F167" s="4">
        <f t="shared" ref="F167:F168" si="10">D167*E167</f>
        <v>120</v>
      </c>
      <c r="G167" s="14"/>
      <c r="I167" s="15"/>
    </row>
    <row r="168" spans="2:9" ht="25.5">
      <c r="B168" s="3" t="s">
        <v>21</v>
      </c>
      <c r="C168" s="6" t="s">
        <v>40</v>
      </c>
      <c r="D168" s="3">
        <v>3</v>
      </c>
      <c r="E168" s="46">
        <v>65</v>
      </c>
      <c r="F168" s="4">
        <f t="shared" si="10"/>
        <v>195</v>
      </c>
      <c r="G168" s="14"/>
      <c r="I168" s="15"/>
    </row>
    <row r="169" spans="2:9" ht="15.75" customHeight="1">
      <c r="B169" s="51" t="s">
        <v>41</v>
      </c>
      <c r="C169" s="51"/>
      <c r="D169" s="51"/>
      <c r="E169" s="51"/>
      <c r="F169" s="51"/>
      <c r="G169" s="14"/>
      <c r="I169" s="15"/>
    </row>
    <row r="170" spans="2:9" ht="25.5">
      <c r="B170" s="4" t="s">
        <v>23</v>
      </c>
      <c r="C170" s="48" t="s">
        <v>42</v>
      </c>
      <c r="D170" s="3">
        <v>3</v>
      </c>
      <c r="E170" s="46">
        <v>92</v>
      </c>
      <c r="F170" s="4">
        <f>D170*E170</f>
        <v>276</v>
      </c>
      <c r="G170" s="44"/>
      <c r="I170" s="15"/>
    </row>
    <row r="171" spans="2:9" ht="39.75" customHeight="1">
      <c r="B171" s="8" t="s">
        <v>25</v>
      </c>
      <c r="C171" s="6" t="s">
        <v>132</v>
      </c>
      <c r="D171" s="3">
        <v>3</v>
      </c>
      <c r="E171" s="46">
        <v>102</v>
      </c>
      <c r="F171" s="4">
        <f>D171*E171</f>
        <v>306</v>
      </c>
      <c r="G171" s="14"/>
      <c r="I171" s="15"/>
    </row>
    <row r="172" spans="2:9" ht="15.75" customHeight="1">
      <c r="B172" s="51" t="s">
        <v>50</v>
      </c>
      <c r="C172" s="51"/>
      <c r="D172" s="51"/>
      <c r="E172" s="51"/>
      <c r="F172" s="51"/>
      <c r="G172" s="14"/>
      <c r="I172" s="15"/>
    </row>
    <row r="173" spans="2:9">
      <c r="B173" s="3" t="s">
        <v>119</v>
      </c>
      <c r="C173" s="48" t="s">
        <v>120</v>
      </c>
      <c r="D173" s="3">
        <v>2</v>
      </c>
      <c r="E173" s="46">
        <v>858</v>
      </c>
      <c r="F173" s="4">
        <f>D173*E173</f>
        <v>1716</v>
      </c>
      <c r="G173" s="44"/>
      <c r="I173" s="15"/>
    </row>
    <row r="174" spans="2:9" ht="15" customHeight="1">
      <c r="B174" s="52" t="s">
        <v>92</v>
      </c>
      <c r="C174" s="52"/>
      <c r="D174" s="52"/>
      <c r="E174" s="52"/>
      <c r="F174" s="18">
        <f>SUM(F157:F171,F173)</f>
        <v>4659</v>
      </c>
      <c r="G174" s="14"/>
      <c r="I174" s="15"/>
    </row>
    <row r="175" spans="2:9">
      <c r="F175" s="14"/>
      <c r="G175" s="14"/>
      <c r="I175" s="15"/>
    </row>
    <row r="176" spans="2:9" ht="20.25" customHeight="1">
      <c r="F176" s="29" t="s">
        <v>93</v>
      </c>
      <c r="G176" s="14"/>
      <c r="I176" s="15"/>
    </row>
    <row r="177" spans="2:13" s="23" customFormat="1" ht="38.25">
      <c r="B177" s="28" t="s">
        <v>1</v>
      </c>
      <c r="C177" s="28" t="s">
        <v>2</v>
      </c>
      <c r="D177" s="28" t="s">
        <v>100</v>
      </c>
      <c r="E177" s="18" t="s">
        <v>153</v>
      </c>
      <c r="F177" s="18" t="s">
        <v>130</v>
      </c>
      <c r="G177" s="20"/>
      <c r="I177" s="27"/>
      <c r="M177" s="27"/>
    </row>
    <row r="178" spans="2:13">
      <c r="B178" s="53" t="s">
        <v>106</v>
      </c>
      <c r="C178" s="53"/>
      <c r="D178" s="53"/>
      <c r="E178" s="53"/>
      <c r="F178" s="53"/>
      <c r="G178" s="5"/>
      <c r="I178" s="15"/>
    </row>
    <row r="179" spans="2:13" ht="15.75" customHeight="1">
      <c r="B179" s="51" t="s">
        <v>3</v>
      </c>
      <c r="C179" s="51"/>
      <c r="D179" s="51"/>
      <c r="E179" s="51"/>
      <c r="F179" s="51"/>
      <c r="G179" s="7"/>
      <c r="I179" s="15"/>
    </row>
    <row r="180" spans="2:13">
      <c r="B180" s="3">
        <v>1</v>
      </c>
      <c r="C180" s="6" t="s">
        <v>43</v>
      </c>
      <c r="D180" s="3">
        <v>3</v>
      </c>
      <c r="E180" s="46">
        <v>57</v>
      </c>
      <c r="F180" s="4">
        <f>D180*E180</f>
        <v>171</v>
      </c>
      <c r="G180" s="14"/>
      <c r="I180" s="15"/>
    </row>
    <row r="181" spans="2:13">
      <c r="B181" s="3">
        <v>2</v>
      </c>
      <c r="C181" s="6" t="s">
        <v>44</v>
      </c>
      <c r="D181" s="3">
        <v>3</v>
      </c>
      <c r="E181" s="46">
        <v>41</v>
      </c>
      <c r="F181" s="4">
        <f t="shared" ref="F181:F184" si="11">D181*E181</f>
        <v>123</v>
      </c>
      <c r="G181" s="14"/>
      <c r="I181" s="15"/>
    </row>
    <row r="182" spans="2:13">
      <c r="B182" s="3">
        <v>3</v>
      </c>
      <c r="C182" s="6" t="s">
        <v>26</v>
      </c>
      <c r="D182" s="3">
        <v>3</v>
      </c>
      <c r="E182" s="46">
        <v>41</v>
      </c>
      <c r="F182" s="4">
        <f t="shared" si="11"/>
        <v>123</v>
      </c>
      <c r="G182" s="14"/>
      <c r="I182" s="15"/>
    </row>
    <row r="183" spans="2:13">
      <c r="B183" s="3">
        <v>4</v>
      </c>
      <c r="C183" s="6" t="s">
        <v>27</v>
      </c>
      <c r="D183" s="3">
        <v>3</v>
      </c>
      <c r="E183" s="46">
        <v>33</v>
      </c>
      <c r="F183" s="4">
        <f t="shared" si="11"/>
        <v>99</v>
      </c>
      <c r="G183" s="14"/>
      <c r="I183" s="15"/>
    </row>
    <row r="184" spans="2:13">
      <c r="B184" s="3">
        <v>5</v>
      </c>
      <c r="C184" s="48" t="s">
        <v>45</v>
      </c>
      <c r="D184" s="3">
        <v>3</v>
      </c>
      <c r="E184" s="46">
        <v>288</v>
      </c>
      <c r="F184" s="4">
        <f t="shared" si="11"/>
        <v>864</v>
      </c>
      <c r="G184" s="44"/>
      <c r="I184" s="15"/>
    </row>
    <row r="185" spans="2:13" ht="15.75" customHeight="1">
      <c r="B185" s="51" t="s">
        <v>13</v>
      </c>
      <c r="C185" s="51"/>
      <c r="D185" s="51"/>
      <c r="E185" s="51"/>
      <c r="F185" s="51"/>
      <c r="G185" s="14"/>
      <c r="I185" s="15"/>
    </row>
    <row r="186" spans="2:13">
      <c r="B186" s="3">
        <v>1</v>
      </c>
      <c r="C186" s="6" t="s">
        <v>46</v>
      </c>
      <c r="D186" s="3">
        <v>3</v>
      </c>
      <c r="E186" s="46">
        <v>67</v>
      </c>
      <c r="F186" s="4">
        <f>D186*E186</f>
        <v>201</v>
      </c>
      <c r="G186" s="14"/>
      <c r="I186" s="15"/>
    </row>
    <row r="187" spans="2:13">
      <c r="B187" s="3">
        <v>2</v>
      </c>
      <c r="C187" s="6" t="s">
        <v>47</v>
      </c>
      <c r="D187" s="3">
        <v>3</v>
      </c>
      <c r="E187" s="46">
        <v>37</v>
      </c>
      <c r="F187" s="4">
        <f>D187*E187</f>
        <v>111</v>
      </c>
      <c r="G187" s="14"/>
      <c r="I187" s="15"/>
    </row>
    <row r="188" spans="2:13" ht="15.75" customHeight="1">
      <c r="B188" s="51" t="s">
        <v>18</v>
      </c>
      <c r="C188" s="51"/>
      <c r="D188" s="51"/>
      <c r="E188" s="51"/>
      <c r="F188" s="51"/>
      <c r="G188" s="14"/>
      <c r="I188" s="15"/>
    </row>
    <row r="189" spans="2:13" ht="25.5">
      <c r="B189" s="3">
        <v>1</v>
      </c>
      <c r="C189" s="6" t="s">
        <v>38</v>
      </c>
      <c r="D189" s="3">
        <v>3</v>
      </c>
      <c r="E189" s="46">
        <v>88</v>
      </c>
      <c r="F189" s="4">
        <f>D189*E189</f>
        <v>264</v>
      </c>
      <c r="G189" s="14"/>
      <c r="I189" s="15"/>
    </row>
    <row r="190" spans="2:13">
      <c r="B190" s="3">
        <v>2</v>
      </c>
      <c r="C190" s="6" t="s">
        <v>39</v>
      </c>
      <c r="D190" s="3">
        <v>3</v>
      </c>
      <c r="E190" s="46">
        <v>40</v>
      </c>
      <c r="F190" s="4">
        <f t="shared" ref="F190:F191" si="12">D190*E190</f>
        <v>120</v>
      </c>
      <c r="G190" s="14"/>
      <c r="I190" s="15"/>
    </row>
    <row r="191" spans="2:13" ht="25.5">
      <c r="B191" s="3">
        <v>3</v>
      </c>
      <c r="C191" s="6" t="s">
        <v>40</v>
      </c>
      <c r="D191" s="3">
        <v>3</v>
      </c>
      <c r="E191" s="46">
        <v>65</v>
      </c>
      <c r="F191" s="4">
        <f t="shared" si="12"/>
        <v>195</v>
      </c>
      <c r="G191" s="14"/>
      <c r="I191" s="15"/>
    </row>
    <row r="192" spans="2:13" ht="15.75" customHeight="1">
      <c r="B192" s="51" t="s">
        <v>41</v>
      </c>
      <c r="C192" s="51"/>
      <c r="D192" s="51"/>
      <c r="E192" s="51"/>
      <c r="F192" s="51"/>
      <c r="G192" s="14"/>
      <c r="I192" s="15"/>
    </row>
    <row r="193" spans="2:13" ht="25.5">
      <c r="B193" s="3">
        <v>1</v>
      </c>
      <c r="C193" s="6" t="s">
        <v>42</v>
      </c>
      <c r="D193" s="3">
        <v>3</v>
      </c>
      <c r="E193" s="46">
        <v>92</v>
      </c>
      <c r="F193" s="4">
        <f>D193*E193</f>
        <v>276</v>
      </c>
      <c r="G193" s="44"/>
      <c r="I193" s="15"/>
    </row>
    <row r="194" spans="2:13" ht="42.75" customHeight="1">
      <c r="B194" s="3">
        <v>2</v>
      </c>
      <c r="C194" s="6" t="s">
        <v>132</v>
      </c>
      <c r="D194" s="3">
        <v>3</v>
      </c>
      <c r="E194" s="46">
        <v>102</v>
      </c>
      <c r="F194" s="4">
        <f>D194*E194</f>
        <v>306</v>
      </c>
      <c r="G194" s="14"/>
      <c r="I194" s="15"/>
    </row>
    <row r="195" spans="2:13" ht="15.75" customHeight="1">
      <c r="B195" s="51" t="s">
        <v>50</v>
      </c>
      <c r="C195" s="51"/>
      <c r="D195" s="51"/>
      <c r="E195" s="51"/>
      <c r="F195" s="51"/>
      <c r="G195" s="14"/>
      <c r="I195" s="15"/>
    </row>
    <row r="196" spans="2:13">
      <c r="B196" s="3">
        <v>1</v>
      </c>
      <c r="C196" s="6" t="s">
        <v>51</v>
      </c>
      <c r="D196" s="3">
        <v>2</v>
      </c>
      <c r="E196" s="46">
        <v>794</v>
      </c>
      <c r="F196" s="4">
        <f>D196*E196</f>
        <v>1588</v>
      </c>
      <c r="G196" s="44"/>
      <c r="I196" s="15"/>
    </row>
    <row r="197" spans="2:13" ht="14.45" customHeight="1">
      <c r="B197" s="57" t="s">
        <v>94</v>
      </c>
      <c r="C197" s="57"/>
      <c r="D197" s="57"/>
      <c r="E197" s="57"/>
      <c r="F197" s="22">
        <f>SUM(F180:F196)</f>
        <v>4441</v>
      </c>
      <c r="G197" s="14"/>
      <c r="I197" s="15"/>
    </row>
    <row r="198" spans="2:13">
      <c r="F198" s="14"/>
      <c r="G198" s="14"/>
      <c r="I198" s="15"/>
    </row>
    <row r="199" spans="2:13">
      <c r="F199" s="29" t="s">
        <v>95</v>
      </c>
      <c r="G199" s="14"/>
      <c r="I199" s="15"/>
    </row>
    <row r="200" spans="2:13" s="23" customFormat="1" ht="38.25">
      <c r="B200" s="28" t="s">
        <v>1</v>
      </c>
      <c r="C200" s="28" t="s">
        <v>2</v>
      </c>
      <c r="D200" s="28" t="s">
        <v>100</v>
      </c>
      <c r="E200" s="18" t="s">
        <v>153</v>
      </c>
      <c r="F200" s="18" t="s">
        <v>130</v>
      </c>
      <c r="G200" s="20"/>
      <c r="I200" s="27"/>
      <c r="M200" s="27"/>
    </row>
    <row r="201" spans="2:13">
      <c r="B201" s="58" t="s">
        <v>113</v>
      </c>
      <c r="C201" s="58"/>
      <c r="D201" s="58"/>
      <c r="E201" s="58"/>
      <c r="F201" s="58"/>
      <c r="G201" s="5"/>
      <c r="I201" s="15"/>
    </row>
    <row r="202" spans="2:13" ht="15.75" customHeight="1">
      <c r="B202" s="51" t="s">
        <v>3</v>
      </c>
      <c r="C202" s="51"/>
      <c r="D202" s="51"/>
      <c r="E202" s="51"/>
      <c r="F202" s="51"/>
      <c r="G202" s="7"/>
      <c r="I202" s="15"/>
    </row>
    <row r="203" spans="2:13">
      <c r="B203" s="3">
        <v>1</v>
      </c>
      <c r="C203" s="6" t="s">
        <v>43</v>
      </c>
      <c r="D203" s="3">
        <v>3</v>
      </c>
      <c r="E203" s="46">
        <v>57</v>
      </c>
      <c r="F203" s="4">
        <f>D203*E203</f>
        <v>171</v>
      </c>
      <c r="G203" s="14"/>
      <c r="I203" s="15"/>
    </row>
    <row r="204" spans="2:13">
      <c r="B204" s="3">
        <v>2</v>
      </c>
      <c r="C204" s="6" t="s">
        <v>44</v>
      </c>
      <c r="D204" s="3">
        <v>3</v>
      </c>
      <c r="E204" s="46">
        <v>41</v>
      </c>
      <c r="F204" s="4">
        <f t="shared" ref="F204:F207" si="13">D204*E204</f>
        <v>123</v>
      </c>
      <c r="G204" s="14"/>
      <c r="I204" s="15"/>
    </row>
    <row r="205" spans="2:13">
      <c r="B205" s="3">
        <v>3</v>
      </c>
      <c r="C205" s="6" t="s">
        <v>26</v>
      </c>
      <c r="D205" s="3">
        <v>3</v>
      </c>
      <c r="E205" s="46">
        <v>41</v>
      </c>
      <c r="F205" s="4">
        <f t="shared" si="13"/>
        <v>123</v>
      </c>
      <c r="G205" s="14"/>
      <c r="I205" s="15"/>
    </row>
    <row r="206" spans="2:13">
      <c r="B206" s="3">
        <v>4</v>
      </c>
      <c r="C206" s="6" t="s">
        <v>27</v>
      </c>
      <c r="D206" s="3">
        <v>3</v>
      </c>
      <c r="E206" s="46">
        <v>33</v>
      </c>
      <c r="F206" s="4">
        <f t="shared" si="13"/>
        <v>99</v>
      </c>
      <c r="G206" s="14"/>
      <c r="I206" s="15"/>
    </row>
    <row r="207" spans="2:13">
      <c r="B207" s="3">
        <v>5</v>
      </c>
      <c r="C207" s="48" t="s">
        <v>45</v>
      </c>
      <c r="D207" s="3">
        <v>3</v>
      </c>
      <c r="E207" s="46">
        <v>218</v>
      </c>
      <c r="F207" s="4">
        <f t="shared" si="13"/>
        <v>654</v>
      </c>
      <c r="G207" s="44"/>
      <c r="I207" s="15"/>
    </row>
    <row r="208" spans="2:13" ht="15.75" customHeight="1">
      <c r="B208" s="51" t="s">
        <v>13</v>
      </c>
      <c r="C208" s="51"/>
      <c r="D208" s="51"/>
      <c r="E208" s="51"/>
      <c r="F208" s="51"/>
      <c r="G208" s="14"/>
      <c r="I208" s="15"/>
    </row>
    <row r="209" spans="2:13">
      <c r="B209" s="3">
        <v>1</v>
      </c>
      <c r="C209" s="6" t="s">
        <v>46</v>
      </c>
      <c r="D209" s="3">
        <v>3</v>
      </c>
      <c r="E209" s="46">
        <v>88</v>
      </c>
      <c r="F209" s="4">
        <f>D209*E209</f>
        <v>264</v>
      </c>
      <c r="G209" s="14"/>
      <c r="I209" s="15"/>
    </row>
    <row r="210" spans="2:13">
      <c r="B210" s="3">
        <v>2</v>
      </c>
      <c r="C210" s="6" t="s">
        <v>47</v>
      </c>
      <c r="D210" s="3">
        <v>3</v>
      </c>
      <c r="E210" s="46">
        <v>40</v>
      </c>
      <c r="F210" s="4">
        <f>D210*E210</f>
        <v>120</v>
      </c>
      <c r="G210" s="14"/>
      <c r="I210" s="15"/>
    </row>
    <row r="211" spans="2:13" ht="15.75" customHeight="1">
      <c r="B211" s="51" t="s">
        <v>18</v>
      </c>
      <c r="C211" s="51"/>
      <c r="D211" s="51"/>
      <c r="E211" s="51"/>
      <c r="F211" s="51"/>
      <c r="G211" s="14"/>
      <c r="I211" s="15"/>
    </row>
    <row r="212" spans="2:13" ht="25.5">
      <c r="B212" s="3">
        <v>1</v>
      </c>
      <c r="C212" s="6" t="s">
        <v>38</v>
      </c>
      <c r="D212" s="3">
        <v>3</v>
      </c>
      <c r="E212" s="46">
        <v>88</v>
      </c>
      <c r="F212" s="4">
        <f>D212*E212</f>
        <v>264</v>
      </c>
      <c r="G212" s="14"/>
      <c r="I212" s="15"/>
    </row>
    <row r="213" spans="2:13">
      <c r="B213" s="3">
        <v>2</v>
      </c>
      <c r="C213" s="6" t="s">
        <v>39</v>
      </c>
      <c r="D213" s="3">
        <v>3</v>
      </c>
      <c r="E213" s="46">
        <v>40</v>
      </c>
      <c r="F213" s="4">
        <f t="shared" ref="F213:F214" si="14">D213*E213</f>
        <v>120</v>
      </c>
      <c r="G213" s="14"/>
      <c r="I213" s="15"/>
    </row>
    <row r="214" spans="2:13" ht="25.5">
      <c r="B214" s="3">
        <v>3</v>
      </c>
      <c r="C214" s="6" t="s">
        <v>40</v>
      </c>
      <c r="D214" s="3">
        <v>3</v>
      </c>
      <c r="E214" s="46">
        <v>65</v>
      </c>
      <c r="F214" s="4">
        <f t="shared" si="14"/>
        <v>195</v>
      </c>
      <c r="G214" s="14"/>
      <c r="I214" s="15"/>
    </row>
    <row r="215" spans="2:13" ht="15.75" customHeight="1">
      <c r="B215" s="51" t="s">
        <v>41</v>
      </c>
      <c r="C215" s="51"/>
      <c r="D215" s="51"/>
      <c r="E215" s="51"/>
      <c r="F215" s="51"/>
      <c r="G215" s="14"/>
      <c r="I215" s="15"/>
    </row>
    <row r="216" spans="2:13" ht="25.5">
      <c r="B216" s="3">
        <v>1</v>
      </c>
      <c r="C216" s="48" t="s">
        <v>42</v>
      </c>
      <c r="D216" s="3">
        <v>3</v>
      </c>
      <c r="E216" s="46">
        <v>92</v>
      </c>
      <c r="F216" s="4">
        <f>E216*D216</f>
        <v>276</v>
      </c>
      <c r="G216" s="44"/>
      <c r="I216" s="15"/>
    </row>
    <row r="217" spans="2:13" ht="38.25" customHeight="1">
      <c r="B217" s="3">
        <v>2</v>
      </c>
      <c r="C217" s="6" t="s">
        <v>132</v>
      </c>
      <c r="D217" s="3">
        <v>3</v>
      </c>
      <c r="E217" s="46">
        <v>102</v>
      </c>
      <c r="F217" s="4">
        <f>E217*D217</f>
        <v>306</v>
      </c>
      <c r="G217" s="14"/>
      <c r="I217" s="15"/>
    </row>
    <row r="218" spans="2:13">
      <c r="B218" s="51" t="s">
        <v>50</v>
      </c>
      <c r="C218" s="51"/>
      <c r="D218" s="51"/>
      <c r="E218" s="51"/>
      <c r="F218" s="51"/>
      <c r="G218" s="14"/>
      <c r="I218" s="15"/>
    </row>
    <row r="219" spans="2:13">
      <c r="B219" s="3" t="s">
        <v>119</v>
      </c>
      <c r="C219" s="48" t="s">
        <v>51</v>
      </c>
      <c r="D219" s="3">
        <v>2</v>
      </c>
      <c r="E219" s="46">
        <v>482</v>
      </c>
      <c r="F219" s="4">
        <f>D219*E219</f>
        <v>964</v>
      </c>
      <c r="G219" s="44"/>
      <c r="I219" s="15"/>
    </row>
    <row r="220" spans="2:13" ht="15" customHeight="1">
      <c r="B220" s="52" t="s">
        <v>107</v>
      </c>
      <c r="C220" s="52"/>
      <c r="D220" s="52"/>
      <c r="E220" s="52"/>
      <c r="F220" s="18">
        <f>SUM(F203:F219)</f>
        <v>3679</v>
      </c>
      <c r="G220" s="14"/>
      <c r="I220" s="15"/>
    </row>
    <row r="221" spans="2:13" ht="14.45" customHeight="1">
      <c r="F221" s="14"/>
      <c r="G221" s="14"/>
      <c r="I221" s="15"/>
    </row>
    <row r="222" spans="2:13" ht="14.1" customHeight="1">
      <c r="F222" s="29" t="s">
        <v>96</v>
      </c>
      <c r="G222" s="14"/>
      <c r="I222" s="15"/>
    </row>
    <row r="223" spans="2:13" s="23" customFormat="1" ht="38.25">
      <c r="B223" s="28" t="s">
        <v>1</v>
      </c>
      <c r="C223" s="28" t="s">
        <v>2</v>
      </c>
      <c r="D223" s="28" t="s">
        <v>100</v>
      </c>
      <c r="E223" s="18" t="s">
        <v>153</v>
      </c>
      <c r="F223" s="18" t="s">
        <v>130</v>
      </c>
      <c r="G223" s="20"/>
      <c r="I223" s="27"/>
      <c r="M223" s="27"/>
    </row>
    <row r="224" spans="2:13">
      <c r="B224" s="58" t="s">
        <v>115</v>
      </c>
      <c r="C224" s="58"/>
      <c r="D224" s="58"/>
      <c r="E224" s="58"/>
      <c r="F224" s="58"/>
      <c r="G224" s="5"/>
      <c r="I224" s="15"/>
    </row>
    <row r="225" spans="2:9" ht="15.75" customHeight="1">
      <c r="B225" s="51" t="s">
        <v>3</v>
      </c>
      <c r="C225" s="51"/>
      <c r="D225" s="51"/>
      <c r="E225" s="51"/>
      <c r="F225" s="51"/>
      <c r="G225" s="7"/>
      <c r="I225" s="15"/>
    </row>
    <row r="226" spans="2:9">
      <c r="B226" s="3">
        <v>1</v>
      </c>
      <c r="C226" s="6" t="s">
        <v>43</v>
      </c>
      <c r="D226" s="3">
        <v>3</v>
      </c>
      <c r="E226" s="46">
        <v>57</v>
      </c>
      <c r="F226" s="4">
        <f>D226*E226</f>
        <v>171</v>
      </c>
      <c r="G226" s="14"/>
      <c r="I226" s="15"/>
    </row>
    <row r="227" spans="2:9">
      <c r="B227" s="3">
        <v>2</v>
      </c>
      <c r="C227" s="6" t="s">
        <v>44</v>
      </c>
      <c r="D227" s="3">
        <v>3</v>
      </c>
      <c r="E227" s="46">
        <v>41</v>
      </c>
      <c r="F227" s="4">
        <f t="shared" ref="F227:F230" si="15">D227*E227</f>
        <v>123</v>
      </c>
      <c r="G227" s="14"/>
      <c r="I227" s="15"/>
    </row>
    <row r="228" spans="2:9">
      <c r="B228" s="3">
        <v>3</v>
      </c>
      <c r="C228" s="6" t="s">
        <v>26</v>
      </c>
      <c r="D228" s="3">
        <v>3</v>
      </c>
      <c r="E228" s="46">
        <v>41</v>
      </c>
      <c r="F228" s="4">
        <f t="shared" si="15"/>
        <v>123</v>
      </c>
      <c r="G228" s="14"/>
      <c r="I228" s="15"/>
    </row>
    <row r="229" spans="2:9">
      <c r="B229" s="3">
        <v>4</v>
      </c>
      <c r="C229" s="6" t="s">
        <v>27</v>
      </c>
      <c r="D229" s="3">
        <v>3</v>
      </c>
      <c r="E229" s="46">
        <v>33</v>
      </c>
      <c r="F229" s="4">
        <f t="shared" si="15"/>
        <v>99</v>
      </c>
      <c r="G229" s="14"/>
      <c r="I229" s="15"/>
    </row>
    <row r="230" spans="2:9">
      <c r="B230" s="3">
        <v>5</v>
      </c>
      <c r="C230" s="48" t="s">
        <v>45</v>
      </c>
      <c r="D230" s="3">
        <v>3</v>
      </c>
      <c r="E230" s="46">
        <v>77</v>
      </c>
      <c r="F230" s="4">
        <f t="shared" si="15"/>
        <v>231</v>
      </c>
      <c r="G230" s="44"/>
      <c r="I230" s="15"/>
    </row>
    <row r="231" spans="2:9" ht="15.75" customHeight="1">
      <c r="B231" s="51" t="s">
        <v>13</v>
      </c>
      <c r="C231" s="51"/>
      <c r="D231" s="51"/>
      <c r="E231" s="51"/>
      <c r="F231" s="51"/>
      <c r="G231" s="14"/>
      <c r="I231" s="15"/>
    </row>
    <row r="232" spans="2:9">
      <c r="B232" s="3">
        <v>1</v>
      </c>
      <c r="C232" s="6" t="s">
        <v>46</v>
      </c>
      <c r="D232" s="3">
        <v>3</v>
      </c>
      <c r="E232" s="46">
        <v>88</v>
      </c>
      <c r="F232" s="4">
        <f>D232*E232</f>
        <v>264</v>
      </c>
      <c r="G232" s="14"/>
      <c r="I232" s="15"/>
    </row>
    <row r="233" spans="2:9">
      <c r="B233" s="3">
        <v>2</v>
      </c>
      <c r="C233" s="6" t="s">
        <v>47</v>
      </c>
      <c r="D233" s="3">
        <v>3</v>
      </c>
      <c r="E233" s="46">
        <v>40</v>
      </c>
      <c r="F233" s="4">
        <f>D233*E233</f>
        <v>120</v>
      </c>
      <c r="G233" s="14"/>
      <c r="I233" s="15"/>
    </row>
    <row r="234" spans="2:9" ht="15.75" customHeight="1">
      <c r="B234" s="51" t="s">
        <v>18</v>
      </c>
      <c r="C234" s="51"/>
      <c r="D234" s="51"/>
      <c r="E234" s="51"/>
      <c r="F234" s="51"/>
      <c r="G234" s="14"/>
      <c r="I234" s="15"/>
    </row>
    <row r="235" spans="2:9" ht="25.5">
      <c r="B235" s="3">
        <v>1</v>
      </c>
      <c r="C235" s="6" t="s">
        <v>38</v>
      </c>
      <c r="D235" s="3">
        <v>3</v>
      </c>
      <c r="E235" s="46">
        <v>88</v>
      </c>
      <c r="F235" s="4">
        <f>D235*E235</f>
        <v>264</v>
      </c>
      <c r="G235" s="14"/>
      <c r="I235" s="15"/>
    </row>
    <row r="236" spans="2:9">
      <c r="B236" s="3">
        <v>2</v>
      </c>
      <c r="C236" s="6" t="s">
        <v>39</v>
      </c>
      <c r="D236" s="3">
        <v>3</v>
      </c>
      <c r="E236" s="46">
        <v>40</v>
      </c>
      <c r="F236" s="4">
        <f t="shared" ref="F236:F237" si="16">D236*E236</f>
        <v>120</v>
      </c>
      <c r="G236" s="14"/>
      <c r="I236" s="15"/>
    </row>
    <row r="237" spans="2:9" ht="25.5">
      <c r="B237" s="3">
        <v>3</v>
      </c>
      <c r="C237" s="6" t="s">
        <v>40</v>
      </c>
      <c r="D237" s="3">
        <v>3</v>
      </c>
      <c r="E237" s="46">
        <v>65</v>
      </c>
      <c r="F237" s="4">
        <f t="shared" si="16"/>
        <v>195</v>
      </c>
      <c r="G237" s="14"/>
      <c r="I237" s="15"/>
    </row>
    <row r="238" spans="2:9" ht="15.75" customHeight="1">
      <c r="B238" s="51" t="s">
        <v>41</v>
      </c>
      <c r="C238" s="51"/>
      <c r="D238" s="51"/>
      <c r="E238" s="51"/>
      <c r="F238" s="51"/>
      <c r="G238" s="14"/>
      <c r="I238" s="15"/>
    </row>
    <row r="239" spans="2:9" ht="25.5">
      <c r="B239" s="3">
        <v>1</v>
      </c>
      <c r="C239" s="48" t="s">
        <v>42</v>
      </c>
      <c r="D239" s="3">
        <v>3</v>
      </c>
      <c r="E239" s="46">
        <v>92</v>
      </c>
      <c r="F239" s="4">
        <f>D239*E239</f>
        <v>276</v>
      </c>
      <c r="G239" s="44"/>
      <c r="I239" s="15"/>
    </row>
    <row r="240" spans="2:9" ht="41.25" customHeight="1">
      <c r="B240" s="3">
        <v>2</v>
      </c>
      <c r="C240" s="6" t="s">
        <v>132</v>
      </c>
      <c r="D240" s="3">
        <v>3</v>
      </c>
      <c r="E240" s="46">
        <v>102</v>
      </c>
      <c r="F240" s="4">
        <f>D240*E240</f>
        <v>306</v>
      </c>
      <c r="G240" s="14"/>
      <c r="I240" s="15"/>
    </row>
    <row r="241" spans="2:13" ht="15.75" customHeight="1">
      <c r="B241" s="51" t="s">
        <v>50</v>
      </c>
      <c r="C241" s="51"/>
      <c r="D241" s="51"/>
      <c r="E241" s="51"/>
      <c r="F241" s="51"/>
      <c r="G241" s="14"/>
      <c r="I241" s="15"/>
    </row>
    <row r="242" spans="2:13">
      <c r="B242" s="3">
        <v>1</v>
      </c>
      <c r="C242" s="48" t="s">
        <v>51</v>
      </c>
      <c r="D242" s="3">
        <v>2</v>
      </c>
      <c r="E242" s="46">
        <v>351</v>
      </c>
      <c r="F242" s="4">
        <f>D242*E242</f>
        <v>702</v>
      </c>
      <c r="G242" s="44"/>
      <c r="I242" s="15"/>
    </row>
    <row r="243" spans="2:13" ht="15.6" customHeight="1">
      <c r="B243" s="52" t="s">
        <v>97</v>
      </c>
      <c r="C243" s="52"/>
      <c r="D243" s="52"/>
      <c r="E243" s="52"/>
      <c r="F243" s="18">
        <f>SUM(F226:F242)</f>
        <v>2994</v>
      </c>
      <c r="G243" s="14"/>
      <c r="I243" s="15"/>
    </row>
    <row r="244" spans="2:13">
      <c r="B244" s="43"/>
      <c r="C244" s="43"/>
      <c r="D244" s="43"/>
      <c r="E244" s="43"/>
      <c r="F244" s="20"/>
      <c r="G244" s="14"/>
      <c r="I244" s="15"/>
    </row>
    <row r="245" spans="2:13" ht="14.1" customHeight="1">
      <c r="F245" s="29" t="s">
        <v>116</v>
      </c>
      <c r="G245" s="14"/>
      <c r="I245" s="15"/>
    </row>
    <row r="246" spans="2:13" s="23" customFormat="1" ht="38.25">
      <c r="B246" s="28" t="s">
        <v>1</v>
      </c>
      <c r="C246" s="28" t="s">
        <v>2</v>
      </c>
      <c r="D246" s="28" t="s">
        <v>100</v>
      </c>
      <c r="E246" s="18" t="s">
        <v>153</v>
      </c>
      <c r="F246" s="18" t="s">
        <v>130</v>
      </c>
      <c r="G246" s="20"/>
      <c r="I246" s="27"/>
      <c r="M246" s="27"/>
    </row>
    <row r="247" spans="2:13">
      <c r="B247" s="58" t="s">
        <v>135</v>
      </c>
      <c r="C247" s="58"/>
      <c r="D247" s="58"/>
      <c r="E247" s="58"/>
      <c r="F247" s="58"/>
      <c r="G247" s="5"/>
      <c r="I247" s="15"/>
    </row>
    <row r="248" spans="2:13" ht="15.75" customHeight="1">
      <c r="B248" s="51" t="s">
        <v>3</v>
      </c>
      <c r="C248" s="51"/>
      <c r="D248" s="51"/>
      <c r="E248" s="51"/>
      <c r="F248" s="51"/>
      <c r="G248" s="7"/>
      <c r="I248" s="15"/>
    </row>
    <row r="249" spans="2:13">
      <c r="B249" s="3">
        <v>1</v>
      </c>
      <c r="C249" s="6" t="s">
        <v>43</v>
      </c>
      <c r="D249" s="3">
        <v>3</v>
      </c>
      <c r="E249" s="46">
        <v>57</v>
      </c>
      <c r="F249" s="4">
        <f>D249*E249</f>
        <v>171</v>
      </c>
      <c r="G249" s="14"/>
      <c r="I249" s="15"/>
    </row>
    <row r="250" spans="2:13">
      <c r="B250" s="3">
        <v>2</v>
      </c>
      <c r="C250" s="6" t="s">
        <v>44</v>
      </c>
      <c r="D250" s="3">
        <v>3</v>
      </c>
      <c r="E250" s="46">
        <v>41</v>
      </c>
      <c r="F250" s="4">
        <f t="shared" ref="F250:F253" si="17">D250*E250</f>
        <v>123</v>
      </c>
      <c r="G250" s="14"/>
      <c r="I250" s="15"/>
    </row>
    <row r="251" spans="2:13">
      <c r="B251" s="3">
        <v>3</v>
      </c>
      <c r="C251" s="6" t="s">
        <v>26</v>
      </c>
      <c r="D251" s="3">
        <v>3</v>
      </c>
      <c r="E251" s="46">
        <v>41</v>
      </c>
      <c r="F251" s="4">
        <f t="shared" si="17"/>
        <v>123</v>
      </c>
      <c r="G251" s="14"/>
      <c r="I251" s="15"/>
    </row>
    <row r="252" spans="2:13">
      <c r="B252" s="3">
        <v>4</v>
      </c>
      <c r="C252" s="6" t="s">
        <v>27</v>
      </c>
      <c r="D252" s="3">
        <v>3</v>
      </c>
      <c r="E252" s="46">
        <v>33</v>
      </c>
      <c r="F252" s="4">
        <f t="shared" si="17"/>
        <v>99</v>
      </c>
      <c r="G252" s="14"/>
      <c r="I252" s="15"/>
    </row>
    <row r="253" spans="2:13">
      <c r="B253" s="3">
        <v>5</v>
      </c>
      <c r="C253" s="48" t="s">
        <v>45</v>
      </c>
      <c r="D253" s="3">
        <v>3</v>
      </c>
      <c r="E253" s="46">
        <v>148</v>
      </c>
      <c r="F253" s="4">
        <f t="shared" si="17"/>
        <v>444</v>
      </c>
      <c r="G253" s="44"/>
      <c r="I253" s="15"/>
    </row>
    <row r="254" spans="2:13" ht="15.75" customHeight="1">
      <c r="B254" s="51" t="s">
        <v>13</v>
      </c>
      <c r="C254" s="51"/>
      <c r="D254" s="51"/>
      <c r="E254" s="51"/>
      <c r="F254" s="51"/>
      <c r="G254" s="14"/>
      <c r="I254" s="15"/>
    </row>
    <row r="255" spans="2:13">
      <c r="B255" s="3">
        <v>1</v>
      </c>
      <c r="C255" s="6" t="s">
        <v>46</v>
      </c>
      <c r="D255" s="3">
        <v>3</v>
      </c>
      <c r="E255" s="46">
        <v>88</v>
      </c>
      <c r="F255" s="4">
        <f>D255*E255</f>
        <v>264</v>
      </c>
      <c r="G255" s="14"/>
      <c r="I255" s="15"/>
    </row>
    <row r="256" spans="2:13">
      <c r="B256" s="3">
        <v>2</v>
      </c>
      <c r="C256" s="6" t="s">
        <v>47</v>
      </c>
      <c r="D256" s="3">
        <v>3</v>
      </c>
      <c r="E256" s="46">
        <v>40</v>
      </c>
      <c r="F256" s="4">
        <f>D256*E256</f>
        <v>120</v>
      </c>
      <c r="G256" s="14"/>
      <c r="I256" s="15"/>
    </row>
    <row r="257" spans="2:13" ht="15.75" customHeight="1">
      <c r="B257" s="51" t="s">
        <v>18</v>
      </c>
      <c r="C257" s="51"/>
      <c r="D257" s="51"/>
      <c r="E257" s="51"/>
      <c r="F257" s="51"/>
      <c r="G257" s="14"/>
      <c r="I257" s="15"/>
    </row>
    <row r="258" spans="2:13" ht="25.5">
      <c r="B258" s="3">
        <v>1</v>
      </c>
      <c r="C258" s="6" t="s">
        <v>38</v>
      </c>
      <c r="D258" s="3">
        <v>3</v>
      </c>
      <c r="E258" s="46">
        <v>88</v>
      </c>
      <c r="F258" s="4">
        <f>D258*E258</f>
        <v>264</v>
      </c>
      <c r="G258" s="14"/>
      <c r="I258" s="15"/>
    </row>
    <row r="259" spans="2:13">
      <c r="B259" s="3">
        <v>2</v>
      </c>
      <c r="C259" s="6" t="s">
        <v>39</v>
      </c>
      <c r="D259" s="3">
        <v>3</v>
      </c>
      <c r="E259" s="46">
        <v>40</v>
      </c>
      <c r="F259" s="4">
        <f t="shared" ref="F259:F260" si="18">D259*E259</f>
        <v>120</v>
      </c>
      <c r="G259" s="14"/>
      <c r="I259" s="15"/>
    </row>
    <row r="260" spans="2:13" ht="25.5">
      <c r="B260" s="3">
        <v>3</v>
      </c>
      <c r="C260" s="6" t="s">
        <v>40</v>
      </c>
      <c r="D260" s="3">
        <v>3</v>
      </c>
      <c r="E260" s="46">
        <v>65</v>
      </c>
      <c r="F260" s="4">
        <f t="shared" si="18"/>
        <v>195</v>
      </c>
      <c r="G260" s="14"/>
      <c r="I260" s="15"/>
    </row>
    <row r="261" spans="2:13" ht="15.75" customHeight="1">
      <c r="B261" s="51" t="s">
        <v>41</v>
      </c>
      <c r="C261" s="51"/>
      <c r="D261" s="51"/>
      <c r="E261" s="51"/>
      <c r="F261" s="51"/>
      <c r="G261" s="14"/>
      <c r="I261" s="15"/>
    </row>
    <row r="262" spans="2:13" ht="25.5">
      <c r="B262" s="3">
        <v>1</v>
      </c>
      <c r="C262" s="48" t="s">
        <v>42</v>
      </c>
      <c r="D262" s="3">
        <v>3</v>
      </c>
      <c r="E262" s="46">
        <v>92</v>
      </c>
      <c r="F262" s="4">
        <f>D262*E262</f>
        <v>276</v>
      </c>
      <c r="G262" s="44"/>
      <c r="I262" s="15"/>
    </row>
    <row r="263" spans="2:13" ht="40.5" customHeight="1">
      <c r="B263" s="3">
        <v>2</v>
      </c>
      <c r="C263" s="6" t="s">
        <v>132</v>
      </c>
      <c r="D263" s="3">
        <v>3</v>
      </c>
      <c r="E263" s="46">
        <v>102</v>
      </c>
      <c r="F263" s="4">
        <f>D263*E263</f>
        <v>306</v>
      </c>
      <c r="G263" s="14"/>
      <c r="I263" s="15"/>
    </row>
    <row r="264" spans="2:13" ht="15.75" customHeight="1">
      <c r="B264" s="51" t="s">
        <v>50</v>
      </c>
      <c r="C264" s="51"/>
      <c r="D264" s="51"/>
      <c r="E264" s="51"/>
      <c r="F264" s="51"/>
      <c r="G264" s="14"/>
      <c r="I264" s="15"/>
    </row>
    <row r="265" spans="2:13">
      <c r="B265" s="3">
        <v>1</v>
      </c>
      <c r="C265" s="48" t="s">
        <v>51</v>
      </c>
      <c r="D265" s="3">
        <v>2</v>
      </c>
      <c r="E265" s="46">
        <v>422</v>
      </c>
      <c r="F265" s="4">
        <f>D265*E265</f>
        <v>844</v>
      </c>
      <c r="G265" s="44"/>
      <c r="I265" s="15"/>
    </row>
    <row r="266" spans="2:13" ht="14.1" customHeight="1">
      <c r="B266" s="52" t="s">
        <v>134</v>
      </c>
      <c r="C266" s="52"/>
      <c r="D266" s="52"/>
      <c r="E266" s="52"/>
      <c r="F266" s="18">
        <f>SUM(F249:F265)</f>
        <v>3349</v>
      </c>
      <c r="G266" s="14"/>
      <c r="I266" s="15"/>
    </row>
    <row r="267" spans="2:13">
      <c r="B267" s="43"/>
      <c r="C267" s="43"/>
      <c r="D267" s="43"/>
      <c r="E267" s="43"/>
      <c r="F267" s="20"/>
      <c r="G267" s="14"/>
      <c r="I267" s="15"/>
    </row>
    <row r="268" spans="2:13" ht="14.1" customHeight="1">
      <c r="F268" s="29" t="s">
        <v>117</v>
      </c>
      <c r="G268" s="14"/>
      <c r="I268" s="15"/>
    </row>
    <row r="269" spans="2:13" s="23" customFormat="1" ht="38.25">
      <c r="B269" s="28" t="s">
        <v>1</v>
      </c>
      <c r="C269" s="28" t="s">
        <v>2</v>
      </c>
      <c r="D269" s="28" t="s">
        <v>100</v>
      </c>
      <c r="E269" s="18" t="s">
        <v>153</v>
      </c>
      <c r="F269" s="18" t="s">
        <v>130</v>
      </c>
      <c r="G269" s="20"/>
      <c r="I269" s="27"/>
      <c r="M269" s="27"/>
    </row>
    <row r="270" spans="2:13">
      <c r="B270" s="53" t="s">
        <v>139</v>
      </c>
      <c r="C270" s="53"/>
      <c r="D270" s="53"/>
      <c r="E270" s="53"/>
      <c r="F270" s="53"/>
      <c r="G270" s="5"/>
      <c r="I270" s="15"/>
    </row>
    <row r="271" spans="2:13" ht="15.75" customHeight="1">
      <c r="B271" s="51" t="s">
        <v>3</v>
      </c>
      <c r="C271" s="51"/>
      <c r="D271" s="51"/>
      <c r="E271" s="51"/>
      <c r="F271" s="51"/>
      <c r="G271" s="7"/>
      <c r="I271" s="15"/>
    </row>
    <row r="272" spans="2:13">
      <c r="B272" s="3">
        <v>1</v>
      </c>
      <c r="C272" s="6" t="s">
        <v>43</v>
      </c>
      <c r="D272" s="3">
        <v>3</v>
      </c>
      <c r="E272" s="46">
        <v>57</v>
      </c>
      <c r="F272" s="4">
        <f>D272*E272</f>
        <v>171</v>
      </c>
      <c r="G272" s="14"/>
      <c r="I272" s="15"/>
    </row>
    <row r="273" spans="2:9">
      <c r="B273" s="3">
        <v>2</v>
      </c>
      <c r="C273" s="6" t="s">
        <v>44</v>
      </c>
      <c r="D273" s="3">
        <v>3</v>
      </c>
      <c r="E273" s="46">
        <v>41</v>
      </c>
      <c r="F273" s="4">
        <f t="shared" ref="F273:F276" si="19">D273*E273</f>
        <v>123</v>
      </c>
      <c r="G273" s="14"/>
      <c r="I273" s="15"/>
    </row>
    <row r="274" spans="2:9">
      <c r="B274" s="3">
        <v>3</v>
      </c>
      <c r="C274" s="6" t="s">
        <v>26</v>
      </c>
      <c r="D274" s="3">
        <v>3</v>
      </c>
      <c r="E274" s="46">
        <v>41</v>
      </c>
      <c r="F274" s="4">
        <f t="shared" si="19"/>
        <v>123</v>
      </c>
      <c r="G274" s="14"/>
      <c r="I274" s="15"/>
    </row>
    <row r="275" spans="2:9">
      <c r="B275" s="3">
        <v>4</v>
      </c>
      <c r="C275" s="6" t="s">
        <v>27</v>
      </c>
      <c r="D275" s="3">
        <v>3</v>
      </c>
      <c r="E275" s="46">
        <v>33</v>
      </c>
      <c r="F275" s="4">
        <f t="shared" si="19"/>
        <v>99</v>
      </c>
      <c r="G275" s="14"/>
      <c r="I275" s="15"/>
    </row>
    <row r="276" spans="2:9">
      <c r="B276" s="3">
        <v>5</v>
      </c>
      <c r="C276" s="48" t="s">
        <v>45</v>
      </c>
      <c r="D276" s="3">
        <v>3</v>
      </c>
      <c r="E276" s="46">
        <v>288</v>
      </c>
      <c r="F276" s="4">
        <f t="shared" si="19"/>
        <v>864</v>
      </c>
      <c r="G276" s="44"/>
      <c r="I276" s="15"/>
    </row>
    <row r="277" spans="2:9" ht="15.75" customHeight="1">
      <c r="B277" s="51" t="s">
        <v>13</v>
      </c>
      <c r="C277" s="51"/>
      <c r="D277" s="51"/>
      <c r="E277" s="51"/>
      <c r="F277" s="51"/>
      <c r="G277" s="14"/>
      <c r="I277" s="15"/>
    </row>
    <row r="278" spans="2:9">
      <c r="B278" s="3">
        <v>1</v>
      </c>
      <c r="C278" s="6" t="s">
        <v>46</v>
      </c>
      <c r="D278" s="3">
        <v>3</v>
      </c>
      <c r="E278" s="46">
        <v>88</v>
      </c>
      <c r="F278" s="4">
        <f>D278*E278</f>
        <v>264</v>
      </c>
      <c r="G278" s="14"/>
      <c r="I278" s="15"/>
    </row>
    <row r="279" spans="2:9">
      <c r="B279" s="3">
        <v>2</v>
      </c>
      <c r="C279" s="6" t="s">
        <v>47</v>
      </c>
      <c r="D279" s="3">
        <v>3</v>
      </c>
      <c r="E279" s="46">
        <v>40</v>
      </c>
      <c r="F279" s="4">
        <f>D279*E279</f>
        <v>120</v>
      </c>
      <c r="G279" s="14"/>
      <c r="I279" s="15"/>
    </row>
    <row r="280" spans="2:9" ht="15.75" customHeight="1">
      <c r="B280" s="51" t="s">
        <v>18</v>
      </c>
      <c r="C280" s="51"/>
      <c r="D280" s="51"/>
      <c r="E280" s="51"/>
      <c r="F280" s="51"/>
      <c r="G280" s="14"/>
      <c r="I280" s="15"/>
    </row>
    <row r="281" spans="2:9" ht="25.5">
      <c r="B281" s="3">
        <v>1</v>
      </c>
      <c r="C281" s="6" t="s">
        <v>38</v>
      </c>
      <c r="D281" s="3">
        <v>3</v>
      </c>
      <c r="E281" s="46">
        <v>88</v>
      </c>
      <c r="F281" s="4">
        <f>D281*E281</f>
        <v>264</v>
      </c>
      <c r="G281" s="14"/>
      <c r="I281" s="15"/>
    </row>
    <row r="282" spans="2:9">
      <c r="B282" s="3">
        <v>2</v>
      </c>
      <c r="C282" s="6" t="s">
        <v>39</v>
      </c>
      <c r="D282" s="3">
        <v>3</v>
      </c>
      <c r="E282" s="46">
        <v>40</v>
      </c>
      <c r="F282" s="4">
        <f t="shared" ref="F282:F283" si="20">D282*E282</f>
        <v>120</v>
      </c>
      <c r="G282" s="14"/>
      <c r="I282" s="15"/>
    </row>
    <row r="283" spans="2:9" ht="25.5">
      <c r="B283" s="3">
        <v>3</v>
      </c>
      <c r="C283" s="6" t="s">
        <v>40</v>
      </c>
      <c r="D283" s="3">
        <v>3</v>
      </c>
      <c r="E283" s="46">
        <v>65</v>
      </c>
      <c r="F283" s="4">
        <f t="shared" si="20"/>
        <v>195</v>
      </c>
      <c r="G283" s="14"/>
      <c r="I283" s="15"/>
    </row>
    <row r="284" spans="2:9" ht="15.75" customHeight="1">
      <c r="B284" s="51" t="s">
        <v>41</v>
      </c>
      <c r="C284" s="51"/>
      <c r="D284" s="51"/>
      <c r="E284" s="51"/>
      <c r="F284" s="51"/>
      <c r="G284" s="14"/>
      <c r="I284" s="15"/>
    </row>
    <row r="285" spans="2:9" ht="25.5">
      <c r="B285" s="3">
        <v>1</v>
      </c>
      <c r="C285" s="48" t="s">
        <v>42</v>
      </c>
      <c r="D285" s="3">
        <v>3</v>
      </c>
      <c r="E285" s="46">
        <v>92</v>
      </c>
      <c r="F285" s="4">
        <f>D285*E285</f>
        <v>276</v>
      </c>
      <c r="G285" s="44"/>
      <c r="I285" s="15"/>
    </row>
    <row r="286" spans="2:9" ht="40.5" customHeight="1">
      <c r="B286" s="3">
        <v>2</v>
      </c>
      <c r="C286" s="6" t="s">
        <v>132</v>
      </c>
      <c r="D286" s="3">
        <v>3</v>
      </c>
      <c r="E286" s="46">
        <v>102</v>
      </c>
      <c r="F286" s="4">
        <f>D286*E286</f>
        <v>306</v>
      </c>
      <c r="G286" s="14"/>
      <c r="I286" s="15"/>
    </row>
    <row r="287" spans="2:9" ht="15.75" customHeight="1">
      <c r="B287" s="51" t="s">
        <v>50</v>
      </c>
      <c r="C287" s="51"/>
      <c r="D287" s="51"/>
      <c r="E287" s="51"/>
      <c r="F287" s="51"/>
      <c r="G287" s="14"/>
      <c r="I287" s="15"/>
    </row>
    <row r="288" spans="2:9">
      <c r="B288" s="3">
        <v>1</v>
      </c>
      <c r="C288" s="48" t="s">
        <v>51</v>
      </c>
      <c r="D288" s="3">
        <v>2</v>
      </c>
      <c r="E288" s="46">
        <v>798</v>
      </c>
      <c r="F288" s="4">
        <f>D288*E288</f>
        <v>1596</v>
      </c>
      <c r="G288" s="44"/>
      <c r="I288" s="15"/>
    </row>
    <row r="289" spans="2:13" ht="20.25" customHeight="1">
      <c r="B289" s="52" t="s">
        <v>131</v>
      </c>
      <c r="C289" s="52"/>
      <c r="D289" s="52"/>
      <c r="E289" s="52"/>
      <c r="F289" s="18">
        <f>SUM(F272:F288)</f>
        <v>4521</v>
      </c>
      <c r="G289" s="14"/>
      <c r="I289" s="15"/>
    </row>
    <row r="290" spans="2:13">
      <c r="I290" s="15"/>
    </row>
    <row r="291" spans="2:13" ht="14.1" customHeight="1">
      <c r="F291" s="29" t="s">
        <v>136</v>
      </c>
      <c r="G291" s="14"/>
      <c r="I291" s="15"/>
    </row>
    <row r="292" spans="2:13" s="23" customFormat="1" ht="38.25">
      <c r="B292" s="28" t="s">
        <v>1</v>
      </c>
      <c r="C292" s="28" t="s">
        <v>2</v>
      </c>
      <c r="D292" s="28" t="s">
        <v>100</v>
      </c>
      <c r="E292" s="18" t="s">
        <v>153</v>
      </c>
      <c r="F292" s="18" t="s">
        <v>130</v>
      </c>
      <c r="G292" s="20"/>
      <c r="I292" s="27"/>
      <c r="M292" s="27"/>
    </row>
    <row r="293" spans="2:13">
      <c r="B293" s="53" t="s">
        <v>143</v>
      </c>
      <c r="C293" s="53"/>
      <c r="D293" s="53"/>
      <c r="E293" s="53"/>
      <c r="F293" s="53"/>
      <c r="G293" s="5"/>
      <c r="I293" s="15"/>
    </row>
    <row r="294" spans="2:13" ht="15.75" customHeight="1">
      <c r="B294" s="51" t="s">
        <v>3</v>
      </c>
      <c r="C294" s="51"/>
      <c r="D294" s="51"/>
      <c r="E294" s="51"/>
      <c r="F294" s="51"/>
      <c r="G294" s="7"/>
      <c r="I294" s="15"/>
    </row>
    <row r="295" spans="2:13">
      <c r="B295" s="3">
        <v>1</v>
      </c>
      <c r="C295" s="6" t="s">
        <v>43</v>
      </c>
      <c r="D295" s="3">
        <v>3</v>
      </c>
      <c r="E295" s="46">
        <v>57</v>
      </c>
      <c r="F295" s="4">
        <f>D295*E295</f>
        <v>171</v>
      </c>
      <c r="G295" s="14"/>
      <c r="I295" s="15"/>
    </row>
    <row r="296" spans="2:13">
      <c r="B296" s="3">
        <v>2</v>
      </c>
      <c r="C296" s="6" t="s">
        <v>44</v>
      </c>
      <c r="D296" s="3">
        <v>3</v>
      </c>
      <c r="E296" s="46">
        <v>41</v>
      </c>
      <c r="F296" s="4">
        <f t="shared" ref="F296:F299" si="21">D296*E296</f>
        <v>123</v>
      </c>
      <c r="G296" s="14"/>
      <c r="I296" s="15"/>
    </row>
    <row r="297" spans="2:13">
      <c r="B297" s="3">
        <v>3</v>
      </c>
      <c r="C297" s="6" t="s">
        <v>26</v>
      </c>
      <c r="D297" s="3">
        <v>3</v>
      </c>
      <c r="E297" s="46">
        <v>41</v>
      </c>
      <c r="F297" s="4">
        <f t="shared" si="21"/>
        <v>123</v>
      </c>
      <c r="G297" s="14"/>
      <c r="I297" s="15"/>
    </row>
    <row r="298" spans="2:13">
      <c r="B298" s="3">
        <v>4</v>
      </c>
      <c r="C298" s="6" t="s">
        <v>27</v>
      </c>
      <c r="D298" s="3">
        <v>3</v>
      </c>
      <c r="E298" s="46">
        <v>33</v>
      </c>
      <c r="F298" s="4">
        <f t="shared" si="21"/>
        <v>99</v>
      </c>
      <c r="G298" s="14"/>
      <c r="I298" s="15"/>
    </row>
    <row r="299" spans="2:13">
      <c r="B299" s="3">
        <v>5</v>
      </c>
      <c r="C299" s="48" t="s">
        <v>45</v>
      </c>
      <c r="D299" s="3">
        <v>3</v>
      </c>
      <c r="E299" s="46">
        <v>208</v>
      </c>
      <c r="F299" s="4">
        <f t="shared" si="21"/>
        <v>624</v>
      </c>
      <c r="G299" s="44"/>
      <c r="I299" s="15"/>
    </row>
    <row r="300" spans="2:13" ht="15.75" customHeight="1">
      <c r="B300" s="51" t="s">
        <v>13</v>
      </c>
      <c r="C300" s="51"/>
      <c r="D300" s="51"/>
      <c r="E300" s="51"/>
      <c r="F300" s="51"/>
      <c r="G300" s="14"/>
      <c r="I300" s="15"/>
    </row>
    <row r="301" spans="2:13">
      <c r="B301" s="3">
        <v>1</v>
      </c>
      <c r="C301" s="6" t="s">
        <v>46</v>
      </c>
      <c r="D301" s="3">
        <v>3</v>
      </c>
      <c r="E301" s="46">
        <v>88</v>
      </c>
      <c r="F301" s="4">
        <f>D301*E301</f>
        <v>264</v>
      </c>
      <c r="G301" s="14"/>
      <c r="I301" s="15"/>
    </row>
    <row r="302" spans="2:13">
      <c r="B302" s="3">
        <v>2</v>
      </c>
      <c r="C302" s="6" t="s">
        <v>47</v>
      </c>
      <c r="D302" s="3">
        <v>3</v>
      </c>
      <c r="E302" s="46">
        <v>40</v>
      </c>
      <c r="F302" s="4">
        <f>D302*E302</f>
        <v>120</v>
      </c>
      <c r="G302" s="14"/>
      <c r="I302" s="15"/>
    </row>
    <row r="303" spans="2:13" ht="15.75" customHeight="1">
      <c r="B303" s="51" t="s">
        <v>18</v>
      </c>
      <c r="C303" s="51"/>
      <c r="D303" s="51"/>
      <c r="E303" s="51"/>
      <c r="F303" s="51"/>
      <c r="G303" s="14"/>
      <c r="I303" s="15"/>
    </row>
    <row r="304" spans="2:13" ht="25.5">
      <c r="B304" s="3">
        <v>1</v>
      </c>
      <c r="C304" s="6" t="s">
        <v>38</v>
      </c>
      <c r="D304" s="3">
        <v>3</v>
      </c>
      <c r="E304" s="46">
        <v>88</v>
      </c>
      <c r="F304" s="4">
        <f>D304*E304</f>
        <v>264</v>
      </c>
      <c r="G304" s="14"/>
      <c r="I304" s="15"/>
    </row>
    <row r="305" spans="2:13">
      <c r="B305" s="3">
        <v>2</v>
      </c>
      <c r="C305" s="6" t="s">
        <v>39</v>
      </c>
      <c r="D305" s="3">
        <v>3</v>
      </c>
      <c r="E305" s="46">
        <v>40</v>
      </c>
      <c r="F305" s="4">
        <f t="shared" ref="F305:F306" si="22">D305*E305</f>
        <v>120</v>
      </c>
      <c r="G305" s="14"/>
      <c r="I305" s="15"/>
    </row>
    <row r="306" spans="2:13" ht="25.5">
      <c r="B306" s="3">
        <v>3</v>
      </c>
      <c r="C306" s="6" t="s">
        <v>40</v>
      </c>
      <c r="D306" s="3">
        <v>3</v>
      </c>
      <c r="E306" s="46">
        <v>65</v>
      </c>
      <c r="F306" s="4">
        <f t="shared" si="22"/>
        <v>195</v>
      </c>
      <c r="G306" s="14"/>
      <c r="I306" s="15"/>
    </row>
    <row r="307" spans="2:13" ht="15.75" customHeight="1">
      <c r="B307" s="51" t="s">
        <v>41</v>
      </c>
      <c r="C307" s="51"/>
      <c r="D307" s="51"/>
      <c r="E307" s="51"/>
      <c r="F307" s="51"/>
      <c r="G307" s="14"/>
      <c r="I307" s="15"/>
    </row>
    <row r="308" spans="2:13" ht="25.5">
      <c r="B308" s="3">
        <v>1</v>
      </c>
      <c r="C308" s="48" t="s">
        <v>42</v>
      </c>
      <c r="D308" s="3">
        <v>3</v>
      </c>
      <c r="E308" s="46">
        <v>92</v>
      </c>
      <c r="F308" s="4">
        <f>D308*E308</f>
        <v>276</v>
      </c>
      <c r="G308" s="44"/>
      <c r="I308" s="15"/>
    </row>
    <row r="309" spans="2:13" ht="43.5" customHeight="1">
      <c r="B309" s="3">
        <v>2</v>
      </c>
      <c r="C309" s="6" t="s">
        <v>132</v>
      </c>
      <c r="D309" s="3">
        <v>3</v>
      </c>
      <c r="E309" s="46">
        <v>102</v>
      </c>
      <c r="F309" s="4">
        <f>D309*E309</f>
        <v>306</v>
      </c>
      <c r="G309" s="14"/>
      <c r="I309" s="15"/>
    </row>
    <row r="310" spans="2:13" ht="15.75" customHeight="1">
      <c r="B310" s="51" t="s">
        <v>50</v>
      </c>
      <c r="C310" s="51"/>
      <c r="D310" s="51"/>
      <c r="E310" s="51"/>
      <c r="F310" s="51"/>
      <c r="G310" s="14"/>
      <c r="I310" s="15"/>
    </row>
    <row r="311" spans="2:13">
      <c r="B311" s="3">
        <v>1</v>
      </c>
      <c r="C311" s="48" t="s">
        <v>51</v>
      </c>
      <c r="D311" s="3">
        <v>2</v>
      </c>
      <c r="E311" s="46">
        <v>642</v>
      </c>
      <c r="F311" s="4">
        <f>D311*E311</f>
        <v>1284</v>
      </c>
      <c r="G311" s="44"/>
      <c r="I311" s="15"/>
    </row>
    <row r="312" spans="2:13">
      <c r="B312" s="52" t="s">
        <v>140</v>
      </c>
      <c r="C312" s="52"/>
      <c r="D312" s="52"/>
      <c r="E312" s="52"/>
      <c r="F312" s="18">
        <f>SUM(F295:F311)</f>
        <v>3969</v>
      </c>
      <c r="G312" s="14"/>
      <c r="I312" s="15"/>
    </row>
    <row r="313" spans="2:13">
      <c r="I313" s="15"/>
    </row>
    <row r="314" spans="2:13" ht="14.1" customHeight="1">
      <c r="F314" s="29" t="s">
        <v>138</v>
      </c>
      <c r="G314" s="14"/>
      <c r="I314" s="15"/>
    </row>
    <row r="315" spans="2:13" s="23" customFormat="1" ht="38.25">
      <c r="B315" s="28" t="s">
        <v>1</v>
      </c>
      <c r="C315" s="28" t="s">
        <v>2</v>
      </c>
      <c r="D315" s="28" t="s">
        <v>100</v>
      </c>
      <c r="E315" s="18" t="s">
        <v>153</v>
      </c>
      <c r="F315" s="18" t="s">
        <v>130</v>
      </c>
      <c r="G315" s="20"/>
      <c r="I315" s="27"/>
      <c r="M315" s="27"/>
    </row>
    <row r="316" spans="2:13" ht="15.75" customHeight="1">
      <c r="B316" s="53" t="s">
        <v>145</v>
      </c>
      <c r="C316" s="53"/>
      <c r="D316" s="53"/>
      <c r="E316" s="53"/>
      <c r="F316" s="53"/>
      <c r="G316" s="5"/>
      <c r="I316" s="15"/>
    </row>
    <row r="317" spans="2:13" ht="15.75" customHeight="1">
      <c r="B317" s="51" t="s">
        <v>3</v>
      </c>
      <c r="C317" s="51"/>
      <c r="D317" s="51"/>
      <c r="E317" s="51"/>
      <c r="F317" s="51"/>
      <c r="G317" s="7"/>
      <c r="I317" s="15"/>
    </row>
    <row r="318" spans="2:13">
      <c r="B318" s="3">
        <v>1</v>
      </c>
      <c r="C318" s="6" t="s">
        <v>43</v>
      </c>
      <c r="D318" s="3">
        <v>3</v>
      </c>
      <c r="E318" s="46">
        <v>57</v>
      </c>
      <c r="F318" s="4">
        <f>D318*E318</f>
        <v>171</v>
      </c>
      <c r="G318" s="14"/>
      <c r="I318" s="15"/>
    </row>
    <row r="319" spans="2:13">
      <c r="B319" s="3">
        <v>2</v>
      </c>
      <c r="C319" s="6" t="s">
        <v>44</v>
      </c>
      <c r="D319" s="3">
        <v>3</v>
      </c>
      <c r="E319" s="46">
        <v>41</v>
      </c>
      <c r="F319" s="4">
        <f t="shared" ref="F319:F322" si="23">D319*E319</f>
        <v>123</v>
      </c>
      <c r="G319" s="14"/>
      <c r="I319" s="15"/>
    </row>
    <row r="320" spans="2:13">
      <c r="B320" s="3">
        <v>3</v>
      </c>
      <c r="C320" s="6" t="s">
        <v>26</v>
      </c>
      <c r="D320" s="3">
        <v>3</v>
      </c>
      <c r="E320" s="46">
        <v>41</v>
      </c>
      <c r="F320" s="4">
        <f t="shared" si="23"/>
        <v>123</v>
      </c>
      <c r="G320" s="14"/>
      <c r="I320" s="15"/>
    </row>
    <row r="321" spans="2:9">
      <c r="B321" s="3">
        <v>4</v>
      </c>
      <c r="C321" s="48" t="s">
        <v>27</v>
      </c>
      <c r="D321" s="3">
        <v>3</v>
      </c>
      <c r="E321" s="46">
        <v>33</v>
      </c>
      <c r="F321" s="4">
        <f t="shared" si="23"/>
        <v>99</v>
      </c>
      <c r="G321" s="14"/>
      <c r="I321" s="15"/>
    </row>
    <row r="322" spans="2:9">
      <c r="B322" s="3">
        <v>5</v>
      </c>
      <c r="C322" s="48" t="s">
        <v>45</v>
      </c>
      <c r="D322" s="3">
        <v>3</v>
      </c>
      <c r="E322" s="46">
        <v>148</v>
      </c>
      <c r="F322" s="4">
        <f t="shared" si="23"/>
        <v>444</v>
      </c>
      <c r="G322" s="44"/>
      <c r="I322" s="15"/>
    </row>
    <row r="323" spans="2:9" ht="15.75" customHeight="1">
      <c r="B323" s="51" t="s">
        <v>13</v>
      </c>
      <c r="C323" s="51"/>
      <c r="D323" s="51"/>
      <c r="E323" s="51"/>
      <c r="F323" s="51"/>
      <c r="G323" s="14"/>
      <c r="I323" s="15"/>
    </row>
    <row r="324" spans="2:9">
      <c r="B324" s="3">
        <v>1</v>
      </c>
      <c r="C324" s="6" t="s">
        <v>46</v>
      </c>
      <c r="D324" s="3">
        <v>3</v>
      </c>
      <c r="E324" s="46">
        <v>88</v>
      </c>
      <c r="F324" s="4">
        <f>D324*E324</f>
        <v>264</v>
      </c>
      <c r="G324" s="14"/>
      <c r="I324" s="15"/>
    </row>
    <row r="325" spans="2:9">
      <c r="B325" s="3">
        <v>2</v>
      </c>
      <c r="C325" s="6" t="s">
        <v>47</v>
      </c>
      <c r="D325" s="3">
        <v>3</v>
      </c>
      <c r="E325" s="46">
        <v>40</v>
      </c>
      <c r="F325" s="4">
        <f>D325*E325</f>
        <v>120</v>
      </c>
      <c r="G325" s="14"/>
      <c r="I325" s="15"/>
    </row>
    <row r="326" spans="2:9" ht="15.75" customHeight="1">
      <c r="B326" s="51" t="s">
        <v>18</v>
      </c>
      <c r="C326" s="51"/>
      <c r="D326" s="51"/>
      <c r="E326" s="51"/>
      <c r="F326" s="51"/>
      <c r="G326" s="14"/>
      <c r="I326" s="15"/>
    </row>
    <row r="327" spans="2:9" ht="25.5">
      <c r="B327" s="3">
        <v>1</v>
      </c>
      <c r="C327" s="6" t="s">
        <v>38</v>
      </c>
      <c r="D327" s="3">
        <v>3</v>
      </c>
      <c r="E327" s="46">
        <v>88</v>
      </c>
      <c r="F327" s="4">
        <f>D327*E327</f>
        <v>264</v>
      </c>
      <c r="G327" s="14"/>
      <c r="I327" s="15"/>
    </row>
    <row r="328" spans="2:9">
      <c r="B328" s="3">
        <v>2</v>
      </c>
      <c r="C328" s="6" t="s">
        <v>39</v>
      </c>
      <c r="D328" s="3">
        <v>3</v>
      </c>
      <c r="E328" s="46">
        <v>40</v>
      </c>
      <c r="F328" s="4">
        <f t="shared" ref="F328:F329" si="24">D328*E328</f>
        <v>120</v>
      </c>
      <c r="G328" s="14"/>
      <c r="I328" s="15"/>
    </row>
    <row r="329" spans="2:9" ht="25.5">
      <c r="B329" s="3">
        <v>3</v>
      </c>
      <c r="C329" s="6" t="s">
        <v>40</v>
      </c>
      <c r="D329" s="3">
        <v>3</v>
      </c>
      <c r="E329" s="46">
        <v>65</v>
      </c>
      <c r="F329" s="4">
        <f t="shared" si="24"/>
        <v>195</v>
      </c>
      <c r="G329" s="14"/>
      <c r="I329" s="15"/>
    </row>
    <row r="330" spans="2:9" ht="15.75" customHeight="1">
      <c r="B330" s="51" t="s">
        <v>41</v>
      </c>
      <c r="C330" s="51"/>
      <c r="D330" s="51"/>
      <c r="E330" s="51"/>
      <c r="F330" s="51"/>
      <c r="G330" s="14"/>
      <c r="I330" s="15"/>
    </row>
    <row r="331" spans="2:9" ht="25.5">
      <c r="B331" s="3">
        <v>1</v>
      </c>
      <c r="C331" s="48" t="s">
        <v>42</v>
      </c>
      <c r="D331" s="3">
        <v>3</v>
      </c>
      <c r="E331" s="46">
        <v>92</v>
      </c>
      <c r="F331" s="4">
        <f>D331*E331</f>
        <v>276</v>
      </c>
      <c r="G331" s="44"/>
      <c r="I331" s="15"/>
    </row>
    <row r="332" spans="2:9" ht="41.25" customHeight="1">
      <c r="B332" s="3">
        <v>2</v>
      </c>
      <c r="C332" s="6" t="s">
        <v>132</v>
      </c>
      <c r="D332" s="3">
        <v>3</v>
      </c>
      <c r="E332" s="46">
        <v>102</v>
      </c>
      <c r="F332" s="4">
        <f>D332*E332</f>
        <v>306</v>
      </c>
      <c r="G332" s="14"/>
      <c r="I332" s="15"/>
    </row>
    <row r="333" spans="2:9" ht="15.75" customHeight="1">
      <c r="B333" s="51" t="s">
        <v>50</v>
      </c>
      <c r="C333" s="51"/>
      <c r="D333" s="51"/>
      <c r="E333" s="51"/>
      <c r="F333" s="51"/>
      <c r="G333" s="14"/>
      <c r="I333" s="15"/>
    </row>
    <row r="334" spans="2:9">
      <c r="B334" s="3">
        <v>1</v>
      </c>
      <c r="C334" s="48" t="s">
        <v>51</v>
      </c>
      <c r="D334" s="3">
        <v>2</v>
      </c>
      <c r="E334" s="46">
        <v>527</v>
      </c>
      <c r="F334" s="4">
        <f>D334*E334</f>
        <v>1054</v>
      </c>
      <c r="G334" s="44"/>
      <c r="I334" s="15"/>
    </row>
    <row r="335" spans="2:9" ht="20.25" customHeight="1">
      <c r="B335" s="52" t="s">
        <v>144</v>
      </c>
      <c r="C335" s="52"/>
      <c r="D335" s="52"/>
      <c r="E335" s="52"/>
      <c r="F335" s="18">
        <f>SUM(F318:F334)</f>
        <v>3559</v>
      </c>
      <c r="G335" s="14"/>
      <c r="I335" s="15"/>
    </row>
    <row r="336" spans="2:9">
      <c r="I336" s="15"/>
    </row>
    <row r="337" spans="2:13" ht="14.1" customHeight="1">
      <c r="F337" s="29" t="s">
        <v>141</v>
      </c>
      <c r="G337" s="14"/>
      <c r="I337" s="15"/>
    </row>
    <row r="338" spans="2:13" s="23" customFormat="1" ht="38.25">
      <c r="B338" s="28" t="s">
        <v>1</v>
      </c>
      <c r="C338" s="28" t="s">
        <v>2</v>
      </c>
      <c r="D338" s="28" t="s">
        <v>100</v>
      </c>
      <c r="E338" s="18" t="s">
        <v>153</v>
      </c>
      <c r="F338" s="18" t="s">
        <v>130</v>
      </c>
      <c r="G338" s="20"/>
      <c r="I338" s="27"/>
      <c r="M338" s="27"/>
    </row>
    <row r="339" spans="2:13" ht="15.75" customHeight="1">
      <c r="B339" s="53" t="s">
        <v>146</v>
      </c>
      <c r="C339" s="53"/>
      <c r="D339" s="53"/>
      <c r="E339" s="53"/>
      <c r="F339" s="53"/>
      <c r="G339" s="5"/>
      <c r="I339" s="15"/>
    </row>
    <row r="340" spans="2:13" ht="15.75" customHeight="1">
      <c r="B340" s="51" t="s">
        <v>3</v>
      </c>
      <c r="C340" s="51"/>
      <c r="D340" s="51"/>
      <c r="E340" s="51"/>
      <c r="F340" s="51"/>
      <c r="G340" s="7"/>
      <c r="I340" s="15"/>
    </row>
    <row r="341" spans="2:13">
      <c r="B341" s="3">
        <v>1</v>
      </c>
      <c r="C341" s="6" t="s">
        <v>43</v>
      </c>
      <c r="D341" s="3">
        <v>3</v>
      </c>
      <c r="E341" s="46">
        <v>57</v>
      </c>
      <c r="F341" s="4">
        <f>D341*E341</f>
        <v>171</v>
      </c>
      <c r="G341" s="14"/>
      <c r="I341" s="15"/>
    </row>
    <row r="342" spans="2:13">
      <c r="B342" s="3">
        <v>2</v>
      </c>
      <c r="C342" s="6" t="s">
        <v>44</v>
      </c>
      <c r="D342" s="3">
        <v>3</v>
      </c>
      <c r="E342" s="46">
        <v>41</v>
      </c>
      <c r="F342" s="4">
        <f t="shared" ref="F342:F345" si="25">D342*E342</f>
        <v>123</v>
      </c>
      <c r="G342" s="14"/>
      <c r="I342" s="15"/>
    </row>
    <row r="343" spans="2:13">
      <c r="B343" s="3">
        <v>3</v>
      </c>
      <c r="C343" s="6" t="s">
        <v>26</v>
      </c>
      <c r="D343" s="3">
        <v>3</v>
      </c>
      <c r="E343" s="46">
        <v>41</v>
      </c>
      <c r="F343" s="4">
        <f t="shared" si="25"/>
        <v>123</v>
      </c>
      <c r="G343" s="14"/>
      <c r="I343" s="15"/>
    </row>
    <row r="344" spans="2:13">
      <c r="B344" s="3">
        <v>4</v>
      </c>
      <c r="C344" s="6" t="s">
        <v>27</v>
      </c>
      <c r="D344" s="3">
        <v>3</v>
      </c>
      <c r="E344" s="46">
        <v>33</v>
      </c>
      <c r="F344" s="4">
        <f t="shared" si="25"/>
        <v>99</v>
      </c>
      <c r="G344" s="14"/>
      <c r="I344" s="15"/>
    </row>
    <row r="345" spans="2:13">
      <c r="B345" s="3">
        <v>5</v>
      </c>
      <c r="C345" s="48" t="s">
        <v>45</v>
      </c>
      <c r="D345" s="3">
        <v>3</v>
      </c>
      <c r="E345" s="46">
        <v>188</v>
      </c>
      <c r="F345" s="4">
        <f t="shared" si="25"/>
        <v>564</v>
      </c>
      <c r="G345" s="44"/>
      <c r="I345" s="15"/>
    </row>
    <row r="346" spans="2:13" ht="15.75" customHeight="1">
      <c r="B346" s="51" t="s">
        <v>13</v>
      </c>
      <c r="C346" s="51"/>
      <c r="D346" s="51"/>
      <c r="E346" s="51"/>
      <c r="F346" s="51"/>
      <c r="G346" s="14"/>
      <c r="I346" s="15"/>
    </row>
    <row r="347" spans="2:13">
      <c r="B347" s="3">
        <v>1</v>
      </c>
      <c r="C347" s="6" t="s">
        <v>46</v>
      </c>
      <c r="D347" s="3">
        <v>3</v>
      </c>
      <c r="E347" s="46">
        <v>88</v>
      </c>
      <c r="F347" s="4">
        <f>D347*E347</f>
        <v>264</v>
      </c>
      <c r="G347" s="14"/>
      <c r="I347" s="15"/>
    </row>
    <row r="348" spans="2:13">
      <c r="B348" s="3">
        <v>2</v>
      </c>
      <c r="C348" s="6" t="s">
        <v>47</v>
      </c>
      <c r="D348" s="3">
        <v>3</v>
      </c>
      <c r="E348" s="46">
        <v>40</v>
      </c>
      <c r="F348" s="4">
        <f>D348*E348</f>
        <v>120</v>
      </c>
      <c r="G348" s="14"/>
      <c r="I348" s="15"/>
    </row>
    <row r="349" spans="2:13" ht="15.75" customHeight="1">
      <c r="B349" s="51" t="s">
        <v>18</v>
      </c>
      <c r="C349" s="51"/>
      <c r="D349" s="51"/>
      <c r="E349" s="51"/>
      <c r="F349" s="51"/>
      <c r="G349" s="14"/>
      <c r="I349" s="15"/>
    </row>
    <row r="350" spans="2:13" ht="25.5">
      <c r="B350" s="3">
        <v>1</v>
      </c>
      <c r="C350" s="6" t="s">
        <v>38</v>
      </c>
      <c r="D350" s="3">
        <v>3</v>
      </c>
      <c r="E350" s="46">
        <v>88</v>
      </c>
      <c r="F350" s="4">
        <f>D350*E350</f>
        <v>264</v>
      </c>
      <c r="G350" s="14"/>
      <c r="I350" s="15"/>
    </row>
    <row r="351" spans="2:13">
      <c r="B351" s="3">
        <v>2</v>
      </c>
      <c r="C351" s="6" t="s">
        <v>39</v>
      </c>
      <c r="D351" s="3">
        <v>3</v>
      </c>
      <c r="E351" s="46">
        <v>40</v>
      </c>
      <c r="F351" s="4">
        <f t="shared" ref="F351:F352" si="26">D351*E351</f>
        <v>120</v>
      </c>
      <c r="G351" s="14"/>
      <c r="I351" s="15"/>
    </row>
    <row r="352" spans="2:13" ht="25.5">
      <c r="B352" s="3">
        <v>3</v>
      </c>
      <c r="C352" s="6" t="s">
        <v>40</v>
      </c>
      <c r="D352" s="3">
        <v>3</v>
      </c>
      <c r="E352" s="46">
        <v>65</v>
      </c>
      <c r="F352" s="4">
        <f t="shared" si="26"/>
        <v>195</v>
      </c>
      <c r="G352" s="14"/>
      <c r="I352" s="15"/>
    </row>
    <row r="353" spans="2:13" ht="15.75" customHeight="1">
      <c r="B353" s="51" t="s">
        <v>41</v>
      </c>
      <c r="C353" s="51"/>
      <c r="D353" s="51"/>
      <c r="E353" s="51"/>
      <c r="F353" s="51"/>
      <c r="G353" s="14"/>
      <c r="I353" s="15"/>
    </row>
    <row r="354" spans="2:13" ht="25.5">
      <c r="B354" s="3">
        <v>1</v>
      </c>
      <c r="C354" s="48" t="s">
        <v>42</v>
      </c>
      <c r="D354" s="3">
        <v>3</v>
      </c>
      <c r="E354" s="46">
        <v>92</v>
      </c>
      <c r="F354" s="4">
        <f>D354*E354</f>
        <v>276</v>
      </c>
      <c r="G354" s="44"/>
      <c r="I354" s="15"/>
    </row>
    <row r="355" spans="2:13" ht="42" customHeight="1">
      <c r="B355" s="3">
        <v>2</v>
      </c>
      <c r="C355" s="6" t="s">
        <v>132</v>
      </c>
      <c r="D355" s="3">
        <v>3</v>
      </c>
      <c r="E355" s="46">
        <v>102</v>
      </c>
      <c r="F355" s="4">
        <f>D355*E355</f>
        <v>306</v>
      </c>
      <c r="G355" s="14"/>
      <c r="I355" s="15"/>
    </row>
    <row r="356" spans="2:13" ht="15.75" customHeight="1">
      <c r="B356" s="51" t="s">
        <v>50</v>
      </c>
      <c r="C356" s="51"/>
      <c r="D356" s="51"/>
      <c r="E356" s="51"/>
      <c r="F356" s="51"/>
      <c r="G356" s="14"/>
      <c r="I356" s="15"/>
    </row>
    <row r="357" spans="2:13">
      <c r="B357" s="3">
        <v>1</v>
      </c>
      <c r="C357" s="48" t="s">
        <v>51</v>
      </c>
      <c r="D357" s="3">
        <v>2</v>
      </c>
      <c r="E357" s="46">
        <v>589</v>
      </c>
      <c r="F357" s="4">
        <f>D357*E357</f>
        <v>1178</v>
      </c>
      <c r="G357" s="44"/>
      <c r="I357" s="15"/>
    </row>
    <row r="358" spans="2:13" ht="20.25" customHeight="1">
      <c r="B358" s="52" t="s">
        <v>142</v>
      </c>
      <c r="C358" s="52"/>
      <c r="D358" s="52"/>
      <c r="E358" s="52"/>
      <c r="F358" s="18">
        <f>SUM(F341:F357)</f>
        <v>3803</v>
      </c>
      <c r="G358" s="14"/>
      <c r="I358" s="15"/>
    </row>
    <row r="359" spans="2:13">
      <c r="I359" s="15"/>
    </row>
    <row r="360" spans="2:13">
      <c r="G360" s="29" t="s">
        <v>147</v>
      </c>
      <c r="I360" s="15"/>
    </row>
    <row r="361" spans="2:13" s="23" customFormat="1" ht="45" customHeight="1">
      <c r="B361" s="28" t="s">
        <v>1</v>
      </c>
      <c r="C361" s="28" t="s">
        <v>54</v>
      </c>
      <c r="D361" s="31" t="s">
        <v>55</v>
      </c>
      <c r="E361" s="31" t="s">
        <v>101</v>
      </c>
      <c r="F361" s="18" t="s">
        <v>153</v>
      </c>
      <c r="G361" s="18" t="s">
        <v>130</v>
      </c>
      <c r="H361" s="19"/>
      <c r="I361" s="27"/>
      <c r="M361" s="27"/>
    </row>
    <row r="362" spans="2:13" ht="25.5">
      <c r="B362" s="3">
        <v>1</v>
      </c>
      <c r="C362" s="6" t="s">
        <v>123</v>
      </c>
      <c r="D362" s="3" t="s">
        <v>57</v>
      </c>
      <c r="E362" s="3">
        <v>1</v>
      </c>
      <c r="F362" s="46">
        <v>1207</v>
      </c>
      <c r="G362" s="4">
        <f t="shared" ref="G362:G383" si="27">E362*F362</f>
        <v>1207</v>
      </c>
      <c r="I362" s="15"/>
    </row>
    <row r="363" spans="2:13" ht="25.5">
      <c r="B363" s="3">
        <v>2</v>
      </c>
      <c r="C363" s="6" t="s">
        <v>124</v>
      </c>
      <c r="D363" s="3" t="s">
        <v>57</v>
      </c>
      <c r="E363" s="3">
        <v>2</v>
      </c>
      <c r="F363" s="46">
        <v>630</v>
      </c>
      <c r="G363" s="4">
        <f t="shared" si="27"/>
        <v>1260</v>
      </c>
      <c r="I363" s="15"/>
    </row>
    <row r="364" spans="2:13">
      <c r="B364" s="3">
        <v>3</v>
      </c>
      <c r="C364" s="6" t="s">
        <v>58</v>
      </c>
      <c r="D364" s="3" t="s">
        <v>57</v>
      </c>
      <c r="E364" s="3">
        <v>2</v>
      </c>
      <c r="F364" s="46">
        <v>175</v>
      </c>
      <c r="G364" s="4">
        <f t="shared" si="27"/>
        <v>350</v>
      </c>
      <c r="I364" s="15"/>
    </row>
    <row r="365" spans="2:13">
      <c r="B365" s="3">
        <v>4</v>
      </c>
      <c r="C365" s="6" t="s">
        <v>59</v>
      </c>
      <c r="D365" s="3" t="s">
        <v>57</v>
      </c>
      <c r="E365" s="3">
        <v>2</v>
      </c>
      <c r="F365" s="46">
        <v>26</v>
      </c>
      <c r="G365" s="4">
        <f t="shared" si="27"/>
        <v>52</v>
      </c>
      <c r="I365" s="15"/>
    </row>
    <row r="366" spans="2:13">
      <c r="B366" s="3">
        <v>5</v>
      </c>
      <c r="C366" s="11" t="s">
        <v>85</v>
      </c>
      <c r="D366" s="10" t="s">
        <v>57</v>
      </c>
      <c r="E366" s="3">
        <v>2</v>
      </c>
      <c r="F366" s="46">
        <v>150</v>
      </c>
      <c r="G366" s="12">
        <f t="shared" si="27"/>
        <v>300</v>
      </c>
      <c r="I366" s="15"/>
    </row>
    <row r="367" spans="2:13">
      <c r="B367" s="3">
        <v>6</v>
      </c>
      <c r="C367" s="11" t="s">
        <v>86</v>
      </c>
      <c r="D367" s="10" t="s">
        <v>57</v>
      </c>
      <c r="E367" s="3">
        <v>2</v>
      </c>
      <c r="F367" s="46">
        <v>180</v>
      </c>
      <c r="G367" s="12">
        <f t="shared" si="27"/>
        <v>360</v>
      </c>
      <c r="I367" s="15"/>
    </row>
    <row r="368" spans="2:13">
      <c r="B368" s="3">
        <v>7</v>
      </c>
      <c r="C368" s="11" t="s">
        <v>87</v>
      </c>
      <c r="D368" s="10" t="s">
        <v>57</v>
      </c>
      <c r="E368" s="3">
        <v>2</v>
      </c>
      <c r="F368" s="46">
        <v>300</v>
      </c>
      <c r="G368" s="12">
        <f t="shared" si="27"/>
        <v>600</v>
      </c>
      <c r="I368" s="15"/>
    </row>
    <row r="369" spans="2:9">
      <c r="B369" s="3">
        <v>8</v>
      </c>
      <c r="C369" s="11" t="s">
        <v>60</v>
      </c>
      <c r="D369" s="10" t="s">
        <v>61</v>
      </c>
      <c r="E369" s="3">
        <v>150</v>
      </c>
      <c r="F369" s="46">
        <v>4.7</v>
      </c>
      <c r="G369" s="12">
        <f t="shared" si="27"/>
        <v>705</v>
      </c>
      <c r="I369" s="15"/>
    </row>
    <row r="370" spans="2:9">
      <c r="B370" s="3">
        <v>9</v>
      </c>
      <c r="C370" s="11" t="s">
        <v>62</v>
      </c>
      <c r="D370" s="10" t="s">
        <v>61</v>
      </c>
      <c r="E370" s="3">
        <v>150</v>
      </c>
      <c r="F370" s="46">
        <v>3.3</v>
      </c>
      <c r="G370" s="12">
        <f t="shared" si="27"/>
        <v>495</v>
      </c>
      <c r="I370" s="15"/>
    </row>
    <row r="371" spans="2:9">
      <c r="B371" s="3">
        <v>10</v>
      </c>
      <c r="C371" s="6" t="s">
        <v>63</v>
      </c>
      <c r="D371" s="3" t="s">
        <v>57</v>
      </c>
      <c r="E371" s="3">
        <v>2</v>
      </c>
      <c r="F371" s="46">
        <v>26</v>
      </c>
      <c r="G371" s="4">
        <f t="shared" si="27"/>
        <v>52</v>
      </c>
      <c r="I371" s="15"/>
    </row>
    <row r="372" spans="2:9">
      <c r="B372" s="3">
        <v>11</v>
      </c>
      <c r="C372" s="6" t="s">
        <v>64</v>
      </c>
      <c r="D372" s="3" t="s">
        <v>57</v>
      </c>
      <c r="E372" s="3">
        <v>2</v>
      </c>
      <c r="F372" s="46">
        <v>33</v>
      </c>
      <c r="G372" s="4">
        <f t="shared" si="27"/>
        <v>66</v>
      </c>
      <c r="I372" s="15"/>
    </row>
    <row r="373" spans="2:9">
      <c r="B373" s="3">
        <v>12</v>
      </c>
      <c r="C373" s="6" t="s">
        <v>65</v>
      </c>
      <c r="D373" s="3" t="s">
        <v>57</v>
      </c>
      <c r="E373" s="3">
        <v>2</v>
      </c>
      <c r="F373" s="46">
        <v>64</v>
      </c>
      <c r="G373" s="4">
        <f t="shared" si="27"/>
        <v>128</v>
      </c>
      <c r="I373" s="15"/>
    </row>
    <row r="374" spans="2:9">
      <c r="B374" s="3">
        <v>13</v>
      </c>
      <c r="C374" s="6" t="s">
        <v>66</v>
      </c>
      <c r="D374" s="3" t="s">
        <v>57</v>
      </c>
      <c r="E374" s="3">
        <v>3</v>
      </c>
      <c r="F374" s="46">
        <v>18</v>
      </c>
      <c r="G374" s="4">
        <f t="shared" si="27"/>
        <v>54</v>
      </c>
      <c r="I374" s="15"/>
    </row>
    <row r="375" spans="2:9">
      <c r="B375" s="3">
        <v>14</v>
      </c>
      <c r="C375" s="6" t="s">
        <v>67</v>
      </c>
      <c r="D375" s="3" t="s">
        <v>57</v>
      </c>
      <c r="E375" s="3">
        <v>3</v>
      </c>
      <c r="F375" s="46">
        <v>26</v>
      </c>
      <c r="G375" s="4">
        <f t="shared" si="27"/>
        <v>78</v>
      </c>
      <c r="I375" s="15"/>
    </row>
    <row r="376" spans="2:9">
      <c r="B376" s="3">
        <v>15</v>
      </c>
      <c r="C376" s="6" t="s">
        <v>68</v>
      </c>
      <c r="D376" s="3" t="s">
        <v>57</v>
      </c>
      <c r="E376" s="3">
        <v>3</v>
      </c>
      <c r="F376" s="46">
        <v>21</v>
      </c>
      <c r="G376" s="4">
        <f t="shared" si="27"/>
        <v>63</v>
      </c>
      <c r="I376" s="15"/>
    </row>
    <row r="377" spans="2:9">
      <c r="B377" s="3">
        <v>16</v>
      </c>
      <c r="C377" s="6" t="s">
        <v>69</v>
      </c>
      <c r="D377" s="3" t="s">
        <v>57</v>
      </c>
      <c r="E377" s="3">
        <v>2</v>
      </c>
      <c r="F377" s="46">
        <v>68</v>
      </c>
      <c r="G377" s="4">
        <f t="shared" si="27"/>
        <v>136</v>
      </c>
      <c r="I377" s="15"/>
    </row>
    <row r="378" spans="2:9">
      <c r="B378" s="3">
        <v>17</v>
      </c>
      <c r="C378" s="6" t="s">
        <v>70</v>
      </c>
      <c r="D378" s="3" t="s">
        <v>57</v>
      </c>
      <c r="E378" s="3">
        <v>2</v>
      </c>
      <c r="F378" s="46">
        <v>80</v>
      </c>
      <c r="G378" s="4">
        <f t="shared" si="27"/>
        <v>160</v>
      </c>
      <c r="I378" s="15"/>
    </row>
    <row r="379" spans="2:9">
      <c r="B379" s="3">
        <v>18</v>
      </c>
      <c r="C379" s="6" t="s">
        <v>71</v>
      </c>
      <c r="D379" s="3" t="s">
        <v>61</v>
      </c>
      <c r="E379" s="3">
        <v>40</v>
      </c>
      <c r="F379" s="46">
        <v>2.8</v>
      </c>
      <c r="G379" s="4">
        <f t="shared" si="27"/>
        <v>112</v>
      </c>
      <c r="I379" s="15"/>
    </row>
    <row r="380" spans="2:9">
      <c r="B380" s="3">
        <v>19</v>
      </c>
      <c r="C380" s="6" t="s">
        <v>72</v>
      </c>
      <c r="D380" s="3" t="s">
        <v>61</v>
      </c>
      <c r="E380" s="3">
        <v>20</v>
      </c>
      <c r="F380" s="46">
        <v>5</v>
      </c>
      <c r="G380" s="4">
        <f t="shared" si="27"/>
        <v>100</v>
      </c>
      <c r="I380" s="15"/>
    </row>
    <row r="381" spans="2:9">
      <c r="B381" s="3">
        <v>20</v>
      </c>
      <c r="C381" s="6" t="s">
        <v>73</v>
      </c>
      <c r="D381" s="3" t="s">
        <v>57</v>
      </c>
      <c r="E381" s="3">
        <v>2</v>
      </c>
      <c r="F381" s="46">
        <v>44</v>
      </c>
      <c r="G381" s="4">
        <f t="shared" si="27"/>
        <v>88</v>
      </c>
      <c r="I381" s="15"/>
    </row>
    <row r="382" spans="2:9">
      <c r="B382" s="3">
        <v>21</v>
      </c>
      <c r="C382" s="6" t="s">
        <v>74</v>
      </c>
      <c r="D382" s="3" t="s">
        <v>57</v>
      </c>
      <c r="E382" s="3">
        <v>2</v>
      </c>
      <c r="F382" s="46">
        <v>150</v>
      </c>
      <c r="G382" s="4">
        <f t="shared" si="27"/>
        <v>300</v>
      </c>
      <c r="I382" s="15"/>
    </row>
    <row r="383" spans="2:9">
      <c r="B383" s="3">
        <v>22</v>
      </c>
      <c r="C383" s="11" t="s">
        <v>109</v>
      </c>
      <c r="D383" s="10" t="s">
        <v>56</v>
      </c>
      <c r="E383" s="3">
        <v>5</v>
      </c>
      <c r="F383" s="46">
        <v>180</v>
      </c>
      <c r="G383" s="12">
        <f t="shared" si="27"/>
        <v>900</v>
      </c>
      <c r="I383" s="15"/>
    </row>
    <row r="384" spans="2:9">
      <c r="B384" s="59" t="s">
        <v>148</v>
      </c>
      <c r="C384" s="59"/>
      <c r="D384" s="59"/>
      <c r="E384" s="59"/>
      <c r="F384" s="59"/>
      <c r="G384" s="18">
        <f>SUM(G362:G383)</f>
        <v>7566</v>
      </c>
    </row>
    <row r="386" spans="2:13">
      <c r="G386" s="19" t="s">
        <v>149</v>
      </c>
    </row>
    <row r="387" spans="2:13" s="23" customFormat="1" ht="45" customHeight="1">
      <c r="B387" s="28" t="s">
        <v>76</v>
      </c>
      <c r="C387" s="28" t="s">
        <v>77</v>
      </c>
      <c r="D387" s="28" t="s">
        <v>55</v>
      </c>
      <c r="E387" s="45" t="s">
        <v>101</v>
      </c>
      <c r="F387" s="28" t="s">
        <v>129</v>
      </c>
      <c r="G387" s="18" t="s">
        <v>130</v>
      </c>
      <c r="H387" s="28" t="s">
        <v>104</v>
      </c>
      <c r="M387" s="27"/>
    </row>
    <row r="388" spans="2:13">
      <c r="B388" s="3" t="s">
        <v>78</v>
      </c>
      <c r="C388" s="3" t="s">
        <v>79</v>
      </c>
      <c r="D388" s="3" t="s">
        <v>57</v>
      </c>
      <c r="E388" s="3">
        <v>12</v>
      </c>
      <c r="F388" s="46">
        <v>180</v>
      </c>
      <c r="G388" s="4">
        <f>F388*E388</f>
        <v>2160</v>
      </c>
      <c r="H388" s="3" t="s">
        <v>105</v>
      </c>
      <c r="L388" s="15"/>
    </row>
    <row r="389" spans="2:13" ht="102">
      <c r="B389" s="3" t="s">
        <v>80</v>
      </c>
      <c r="C389" s="3" t="s">
        <v>81</v>
      </c>
      <c r="D389" s="3" t="s">
        <v>57</v>
      </c>
      <c r="E389" s="3">
        <v>10</v>
      </c>
      <c r="F389" s="46">
        <v>500</v>
      </c>
      <c r="G389" s="4">
        <f>F389*E389</f>
        <v>5000</v>
      </c>
      <c r="H389" s="4" t="s">
        <v>102</v>
      </c>
      <c r="L389" s="15"/>
    </row>
    <row r="390" spans="2:13" ht="102">
      <c r="B390" s="3" t="s">
        <v>82</v>
      </c>
      <c r="C390" s="3" t="s">
        <v>83</v>
      </c>
      <c r="D390" s="3" t="s">
        <v>57</v>
      </c>
      <c r="E390" s="9">
        <v>4</v>
      </c>
      <c r="F390" s="46">
        <v>1500</v>
      </c>
      <c r="G390" s="13">
        <f>F390*E390</f>
        <v>6000</v>
      </c>
      <c r="H390" s="4" t="s">
        <v>103</v>
      </c>
      <c r="L390" s="15"/>
    </row>
    <row r="391" spans="2:13" ht="15" customHeight="1">
      <c r="B391" s="55" t="s">
        <v>150</v>
      </c>
      <c r="C391" s="56"/>
      <c r="D391" s="56"/>
      <c r="E391" s="56"/>
      <c r="F391" s="56"/>
      <c r="G391" s="24">
        <f>SUM(G388:G390)</f>
        <v>13160</v>
      </c>
      <c r="H391" s="25"/>
    </row>
    <row r="393" spans="2:13" ht="15" customHeight="1">
      <c r="B393" s="54" t="s">
        <v>99</v>
      </c>
      <c r="C393" s="54"/>
      <c r="D393" s="54"/>
      <c r="E393" s="54"/>
      <c r="F393" s="54"/>
      <c r="G393" s="26">
        <f>G391+G384+F289+F243+F220+F197+F174+F151+F131+F111+F91+F69+F46+F26+F358+F335+F312+F266</f>
        <v>80763</v>
      </c>
      <c r="H393" s="27"/>
    </row>
    <row r="396" spans="2:13" s="39" customFormat="1">
      <c r="B396" s="49" t="s">
        <v>151</v>
      </c>
      <c r="C396" s="50"/>
      <c r="D396" s="50"/>
      <c r="E396" s="50"/>
      <c r="F396" s="50"/>
      <c r="G396" s="50"/>
      <c r="H396" s="50"/>
      <c r="M396" s="40"/>
    </row>
  </sheetData>
  <mergeCells count="114">
    <mergeCell ref="B64:F64"/>
    <mergeCell ref="B67:F67"/>
    <mergeCell ref="B86:F86"/>
    <mergeCell ref="B89:F89"/>
    <mergeCell ref="B91:E91"/>
    <mergeCell ref="B178:F178"/>
    <mergeCell ref="B179:F179"/>
    <mergeCell ref="B136:F136"/>
    <mergeCell ref="B143:F143"/>
    <mergeCell ref="B146:F146"/>
    <mergeCell ref="B151:E151"/>
    <mergeCell ref="B135:F135"/>
    <mergeCell ref="B155:F155"/>
    <mergeCell ref="B131:E131"/>
    <mergeCell ref="B169:F169"/>
    <mergeCell ref="B50:F50"/>
    <mergeCell ref="B109:F109"/>
    <mergeCell ref="B129:F129"/>
    <mergeCell ref="B38:F38"/>
    <mergeCell ref="B41:F41"/>
    <mergeCell ref="B46:E46"/>
    <mergeCell ref="B115:F115"/>
    <mergeCell ref="B116:F116"/>
    <mergeCell ref="B44:F44"/>
    <mergeCell ref="B96:F96"/>
    <mergeCell ref="B103:F103"/>
    <mergeCell ref="B106:F106"/>
    <mergeCell ref="B123:F123"/>
    <mergeCell ref="B126:F126"/>
    <mergeCell ref="B95:F95"/>
    <mergeCell ref="B111:E111"/>
    <mergeCell ref="B69:E69"/>
    <mergeCell ref="B73:F73"/>
    <mergeCell ref="B74:F74"/>
    <mergeCell ref="B80:F80"/>
    <mergeCell ref="B82:F82"/>
    <mergeCell ref="B51:F51"/>
    <mergeCell ref="B57:F57"/>
    <mergeCell ref="B60:F60"/>
    <mergeCell ref="B2:F2"/>
    <mergeCell ref="B3:F3"/>
    <mergeCell ref="B7:F7"/>
    <mergeCell ref="B14:F14"/>
    <mergeCell ref="B17:F17"/>
    <mergeCell ref="B21:F21"/>
    <mergeCell ref="B26:E26"/>
    <mergeCell ref="B8:F8"/>
    <mergeCell ref="B31:F31"/>
    <mergeCell ref="B30:F30"/>
    <mergeCell ref="B24:F24"/>
    <mergeCell ref="B254:F254"/>
    <mergeCell ref="B257:F257"/>
    <mergeCell ref="B261:F261"/>
    <mergeCell ref="B264:F264"/>
    <mergeCell ref="B225:F225"/>
    <mergeCell ref="B266:E266"/>
    <mergeCell ref="B384:F384"/>
    <mergeCell ref="B231:F231"/>
    <mergeCell ref="B234:F234"/>
    <mergeCell ref="B270:F270"/>
    <mergeCell ref="B271:F271"/>
    <mergeCell ref="B277:F277"/>
    <mergeCell ref="B280:F280"/>
    <mergeCell ref="B238:F238"/>
    <mergeCell ref="B241:F241"/>
    <mergeCell ref="B333:F333"/>
    <mergeCell ref="B185:F185"/>
    <mergeCell ref="B188:F188"/>
    <mergeCell ref="B192:F192"/>
    <mergeCell ref="B195:F195"/>
    <mergeCell ref="B149:F149"/>
    <mergeCell ref="B172:F172"/>
    <mergeCell ref="B391:F391"/>
    <mergeCell ref="B174:E174"/>
    <mergeCell ref="B156:F156"/>
    <mergeCell ref="B162:F162"/>
    <mergeCell ref="B165:F165"/>
    <mergeCell ref="B197:E197"/>
    <mergeCell ref="B218:F218"/>
    <mergeCell ref="B224:F224"/>
    <mergeCell ref="B201:F201"/>
    <mergeCell ref="B202:F202"/>
    <mergeCell ref="B208:F208"/>
    <mergeCell ref="B211:F211"/>
    <mergeCell ref="B215:F215"/>
    <mergeCell ref="B220:E220"/>
    <mergeCell ref="B335:E335"/>
    <mergeCell ref="B243:E243"/>
    <mergeCell ref="B247:F247"/>
    <mergeCell ref="B248:F248"/>
    <mergeCell ref="B396:H396"/>
    <mergeCell ref="B284:F284"/>
    <mergeCell ref="B287:F287"/>
    <mergeCell ref="B289:E289"/>
    <mergeCell ref="B339:F339"/>
    <mergeCell ref="B340:F340"/>
    <mergeCell ref="B346:F346"/>
    <mergeCell ref="B349:F349"/>
    <mergeCell ref="B353:F353"/>
    <mergeCell ref="B356:F356"/>
    <mergeCell ref="B358:E358"/>
    <mergeCell ref="B293:F293"/>
    <mergeCell ref="B294:F294"/>
    <mergeCell ref="B300:F300"/>
    <mergeCell ref="B303:F303"/>
    <mergeCell ref="B307:F307"/>
    <mergeCell ref="B310:F310"/>
    <mergeCell ref="B312:E312"/>
    <mergeCell ref="B316:F316"/>
    <mergeCell ref="B317:F317"/>
    <mergeCell ref="B323:F323"/>
    <mergeCell ref="B326:F326"/>
    <mergeCell ref="B330:F330"/>
    <mergeCell ref="B393:F393"/>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as" ma:contentTypeID="0x0101003D85ACA567E09A4CB8083A3ADC88F0CD" ma:contentTypeVersion="2" ma:contentTypeDescription="Kurkite naują dokumentą." ma:contentTypeScope="" ma:versionID="2b9ea6bfef7f43ea53c85ae528fc15fb">
  <xsd:schema xmlns:xsd="http://www.w3.org/2001/XMLSchema" xmlns:xs="http://www.w3.org/2001/XMLSchema" xmlns:p="http://schemas.microsoft.com/office/2006/metadata/properties" xmlns:ns2="63ba5661-d0f5-4719-942c-9b3aacb0415e" targetNamespace="http://schemas.microsoft.com/office/2006/metadata/properties" ma:root="true" ma:fieldsID="358efa6bd6a1156a4a8d2185a3ea6db8" ns2:_="">
    <xsd:import namespace="63ba5661-d0f5-4719-942c-9b3aacb0415e"/>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ba5661-d0f5-4719-942c-9b3aacb0415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A73467B-85F6-4B79-A53D-B41A04D8BF7B}">
  <ds:schemaRefs>
    <ds:schemaRef ds:uri="http://schemas.microsoft.com/sharepoint/v3/contenttype/forms"/>
  </ds:schemaRefs>
</ds:datastoreItem>
</file>

<file path=customXml/itemProps2.xml><?xml version="1.0" encoding="utf-8"?>
<ds:datastoreItem xmlns:ds="http://schemas.openxmlformats.org/officeDocument/2006/customXml" ds:itemID="{17AA15FA-4B87-4A96-9CC8-723B5376ED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ba5661-d0f5-4719-942c-9b3aacb0415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4E11007-CB4F-4F43-BFCE-4A4F13D8E9E6}">
  <ds:schemaRefs>
    <ds:schemaRef ds:uri="http://schemas.microsoft.com/office/2006/documentManagement/types"/>
    <ds:schemaRef ds:uri="http://purl.org/dc/elements/1.1/"/>
    <ds:schemaRef ds:uri="63ba5661-d0f5-4719-942c-9b3aacb0415e"/>
    <ds:schemaRef ds:uri="http://purl.org/dc/terms/"/>
    <ds:schemaRef ds:uri="http://schemas.microsoft.com/office/2006/metadata/properties"/>
    <ds:schemaRef ds:uri="http://purl.org/dc/dcmitype/"/>
    <ds:schemaRef ds:uri="http://schemas.openxmlformats.org/package/2006/metadata/core-properties"/>
    <ds:schemaRef ds:uri="http://schemas.microsoft.com/office/infopath/2007/PartnerControl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Aleksandr Olefir</dc:creator>
  <cp:lastModifiedBy>user</cp:lastModifiedBy>
  <dcterms:created xsi:type="dcterms:W3CDTF">2018-12-14T08:22:08Z</dcterms:created>
  <dcterms:modified xsi:type="dcterms:W3CDTF">2025-09-01T13:18:02Z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0x0101003D85ACA567E09A4CB8083A3ADC88F0CD</vt:lpwstr>
  </property>
  <property fmtid="{D5CDD505-2E9C-101B-9397-08002B2CF9AE}" pid="3" name="AuthorIds_UIVersion_3072">
    <vt:lpwstr>6</vt:lpwstr>
  </property>
  <property fmtid="{D5CDD505-2E9C-101B-9397-08002B2CF9AE}" pid="4" name="AuthorIds_UIVersion_4096">
    <vt:lpwstr>6</vt:lpwstr>
  </property>
  <property fmtid="{D5CDD505-2E9C-101B-9397-08002B2CF9AE}" pid="5" name="MSIP_Label_32ae7b5d-0aac-474b-ae2b-02c331ef2874_Enabled">
    <vt:lpwstr>true</vt:lpwstr>
  </property>
  <property fmtid="{D5CDD505-2E9C-101B-9397-08002B2CF9AE}" pid="6" name="MSIP_Label_32ae7b5d-0aac-474b-ae2b-02c331ef2874_SetDate">
    <vt:lpwstr>2022-06-06T10:24:19Z</vt:lpwstr>
  </property>
  <property fmtid="{D5CDD505-2E9C-101B-9397-08002B2CF9AE}" pid="7" name="MSIP_Label_32ae7b5d-0aac-474b-ae2b-02c331ef2874_Method">
    <vt:lpwstr>Privileged</vt:lpwstr>
  </property>
  <property fmtid="{D5CDD505-2E9C-101B-9397-08002B2CF9AE}" pid="8" name="MSIP_Label_32ae7b5d-0aac-474b-ae2b-02c331ef2874_Name">
    <vt:lpwstr>VIDINĖ</vt:lpwstr>
  </property>
  <property fmtid="{D5CDD505-2E9C-101B-9397-08002B2CF9AE}" pid="9" name="MSIP_Label_32ae7b5d-0aac-474b-ae2b-02c331ef2874_SiteId">
    <vt:lpwstr>86bcf768-7bcf-4cd6-b041-b219988b7a9c</vt:lpwstr>
  </property>
  <property fmtid="{D5CDD505-2E9C-101B-9397-08002B2CF9AE}" pid="10" name="MSIP_Label_32ae7b5d-0aac-474b-ae2b-02c331ef2874_ActionId">
    <vt:lpwstr>398e207e-c690-41e5-ab12-bd6c22160701</vt:lpwstr>
  </property>
  <property fmtid="{D5CDD505-2E9C-101B-9397-08002B2CF9AE}" pid="11" name="MSIP_Label_32ae7b5d-0aac-474b-ae2b-02c331ef2874_ContentBits">
    <vt:lpwstr>0</vt:lpwstr>
  </property>
</Properties>
</file>