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mc:AlternateContent xmlns:mc="http://schemas.openxmlformats.org/markup-compatibility/2006">
    <mc:Choice Requires="x15">
      <x15ac:absPath xmlns:x15ac="http://schemas.microsoft.com/office/spreadsheetml/2010/11/ac" url="C:\Users\gaming4\Desktop\Santechnika\Konkursai\Santariškių klinikos\2019\Santechnika\SANTECHNIKOS PREKĖS, Nr. 2329\New folder (2)\"/>
    </mc:Choice>
  </mc:AlternateContent>
  <xr:revisionPtr revIDLastSave="0" documentId="13_ncr:1_{5FE4DEC6-F8C3-4956-B923-8985173A13BA}" xr6:coauthVersionLast="36" xr6:coauthVersionMax="36" xr10:uidLastSave="{00000000-0000-0000-0000-000000000000}"/>
  <bookViews>
    <workbookView xWindow="0" yWindow="0" windowWidth="28125" windowHeight="12495" xr2:uid="{00000000-000D-0000-FFFF-FFFF00000000}"/>
  </bookViews>
  <sheets>
    <sheet name="Sheet1" sheetId="1" r:id="rId1"/>
  </sheets>
  <calcPr calcId="191029"/>
</workbook>
</file>

<file path=xl/calcChain.xml><?xml version="1.0" encoding="utf-8"?>
<calcChain xmlns="http://schemas.openxmlformats.org/spreadsheetml/2006/main">
  <c r="H836" i="1" l="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A791" i="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H790" i="1"/>
  <c r="H837" i="1" s="1"/>
  <c r="H839" i="1" s="1"/>
  <c r="H838" i="1" s="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784" i="1" s="1"/>
  <c r="H786" i="1" s="1"/>
  <c r="H785" i="1" s="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549" i="1" s="1"/>
  <c r="H550" i="1" s="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374" i="1" s="1"/>
  <c r="H376" i="1" s="1"/>
  <c r="H375" i="1" s="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109" i="1" l="1"/>
  <c r="H111" i="1" s="1"/>
  <c r="H110" i="1" s="1"/>
</calcChain>
</file>

<file path=xl/sharedStrings.xml><?xml version="1.0" encoding="utf-8"?>
<sst xmlns="http://schemas.openxmlformats.org/spreadsheetml/2006/main" count="2583" uniqueCount="1558">
  <si>
    <t>TECHNINĖ SPECIFIKACIJA</t>
  </si>
  <si>
    <t>SANTECHNIKOS DETALĖS</t>
  </si>
  <si>
    <t>PASTABA. Konkretūs prekės ženklai, modeliai ar tiekimo šaltiniai, konkretūs procesai, būdingi konkretaus tiekėjo tiekiamoms prekėms ar teikiamoms paslaugoms, patentai, tipai, standartai, konkreti kilmė ar gamyba yra tik informacinio pobūdžio ir tiekėjas gali pateikti lygiavertį sprendinį nurodytajam.                                                                                                                                                                                                                                                                                Specialieji reikalavimai:1. Tiekėjas su pasiūlymu turi pateikti informaciją, įrodančią parduodamų prekių atitikimą kokybės ir techniniams reikalavimams, nurodytiems Techninėje specifikacijoje. t. y. gamintojo parengtus: katalogus arba siūlomų prekių techninių charakteristikų aprašymus, arba nuorodas į siūlomą prekę gamintojo internetiniame tinklapyje (jeigu teikiama nuoroda, ji turi būti tiksli į konkrečią prekę). Visi dokumentai turi būti patiekti lietuvių kalba ar su vertimu į lietuvių kalbą..                                                                                                                            
2) Tiekėjas, perkančiajai organizacijai raštiškai paprašius, turės pateikti siūlomos prekės pavyzdį per 5 darbo dienas. Tiekėjui nepateikus prašomo atitinkamos specifikacijos prekės pavyzdžio ar pavyzdžiui neatitinkant nustatytų reikalavimų, jo pasiūlymas tai pirkimo daliai bus atmestas.</t>
  </si>
  <si>
    <t xml:space="preserve">    Prekių pristatymo terminas -5 d.d. Išskirtiniais atvejais, atsitikus avarijai perkančiosios  organizacijos vandentiekio ar šildymo sistemoje prekių pristatymo terminas: 8 h.</t>
  </si>
  <si>
    <t>1 PIRKIMO DALIS. FILTRAI</t>
  </si>
  <si>
    <t>Eil. Nr.</t>
  </si>
  <si>
    <t>Prekės pavadinimas.</t>
  </si>
  <si>
    <t>Prekės charekteristika</t>
  </si>
  <si>
    <t>Gamintojas, modelis, kodas, nuoroda į internetinį tinklapį</t>
  </si>
  <si>
    <t>Preliminarus kiekis</t>
  </si>
  <si>
    <t>Mato vnt</t>
  </si>
  <si>
    <t xml:space="preserve">Mato vnt įkainis be PVM EUR </t>
  </si>
  <si>
    <t>Bendra preliminari suma EUR be PVM</t>
  </si>
  <si>
    <t>Vandens filtro kasetė</t>
  </si>
  <si>
    <t>matmenys: kasetės ilgis/pralaidumas ("/mk)</t>
  </si>
  <si>
    <t>matmenys: 5''/1mk  ± 0,05%, filtro medžiaga - polipropilenas arba lygiavertė medžiaga</t>
  </si>
  <si>
    <t>Vandens filtro kasetė, medžiaga polipropilenas, matmenys 5" / 1 mkm, Gamintojas Atlas, Italija "https://www.atlasfiltri.com/sites/default/files/prodotti/resources/CPP_SX.pdf"</t>
  </si>
  <si>
    <t>vnt.</t>
  </si>
  <si>
    <t>matmenys: 5''/10mk ± 0,05%, filtro medžiaga - polipropileninas arba lygiavertė medžiaga</t>
  </si>
  <si>
    <t>Vandens filtro kasetė, medžiaga polipropilenas, matmenys 5" / 10 mkm, Gamintojas Atlas, Italija "https://www.atlasfiltri.com/sites/default/files/prodotti/resources/CPP_SX.pdf"</t>
  </si>
  <si>
    <t>matmenys: 5''/25mk ± 0,05%, filtro medžiaga - polipropileninas arba lygiavertė medžiaga</t>
  </si>
  <si>
    <t>Vandens filtro kasetė, medžiaga polipropilenas, matmenys 5" / 25 mkm, Gamintojas Atlas, Italija "https://www.atlasfiltri.com/sites/default/files/prodotti/resources/CPP_SX.pdf"</t>
  </si>
  <si>
    <t>matmenys: 5''/1mk ± 0,05%, filtro medžiaga - polipropileninė virvinė arba lygiavertė medžiaga</t>
  </si>
  <si>
    <t>Vandens filtro kasetė, medžiaga polipropileninė virvinė, matmenys 5" / 1 mkm, Gamintojas Atlas, Italija "https://www.atlasfiltri.com/sites/default/files/prodotti/resources/FA_SX.pdf"</t>
  </si>
  <si>
    <t>matmenys: 5''/10mk ± 0,05%, filtro medžiaga - polipropileninė virvinė arba lygiavertė medžiaga</t>
  </si>
  <si>
    <t>Vandens filtro kasetė, medžiaga polipropileninė virvinė, matmenys 5" / 10 mkm, Gamintojas Atlas, Italija "https://www.atlasfiltri.com/sites/default/files/prodotti/resources/FA_SX.pdf"</t>
  </si>
  <si>
    <t>matmenys: 5''/25mk ± 0,05%, filtro medžiaga - polipropileninė virvinė arba lygiavertė medžiaga</t>
  </si>
  <si>
    <t>Vandens filtro kasetė, medžiaga polipropileninė virvinė, matmenys 5" / 25 mkm, Gamintojas Atlas, Italija "https://www.atlasfiltri.com/sites/default/files/prodotti/resources/FA_SX.pdf"</t>
  </si>
  <si>
    <t>matmenys: 5''/50mk ± 0,05%, filtro medžiaga - polipropileninė virvinė arba lygiavertė medžiaga</t>
  </si>
  <si>
    <t>Vandens filtro kasetė, medžiaga polipropileninė virvinė, matmenys 5" / 50 mkm, Gamintojas Atlas, Italija "https://www.atlasfiltri.com/sites/default/files/prodotti/resources/FA_SX.pdf"</t>
  </si>
  <si>
    <t>matmenys: 5''/60mk ± 0,05%, mechaninė, plaunama</t>
  </si>
  <si>
    <t>Vandens filtro kasetė, plaunama, matmenys 5"/60 mkm, Gamintojas AMG, Italija "http://amgwaterfilters.com/wp-content/uploads/2017/06/Cartucce-filtranti-AMG-water-filtres-correggio.pdf" psl 64</t>
  </si>
  <si>
    <t>matmenys: 5''/10 mk ± 0,05%, presuotųjų anglių</t>
  </si>
  <si>
    <t>Vandens filtro kasetė, presuotų anglių, matmenys 5" / 10 mkm, Gamintojas Atlas, Italija "https://www.atlasfiltri.com/sites/default/files/prodotti/resources/CA.pdf"</t>
  </si>
  <si>
    <t>matmenys: 5''/10 mk ± 0,05%, aktyvintųjų anglių</t>
  </si>
  <si>
    <t>Vandens filtro kasetė, aktyvintųjų anglių, matmenys 5" / 10 mkm, Gamintojas Atlas, Italija "https://www.atlasfiltri.com/sites/default/files/prodotti/resources/CB-EC.pdf"</t>
  </si>
  <si>
    <t>matmenys: FA 9 3/4'' R, pralaidumas 1 m3/h, filtro medžiaga - polipropilenas arba lygiavertė medžiaga</t>
  </si>
  <si>
    <t>Vandens filtro kasetė, medžiaga polipropilenas, matmenys 9 3/4", pralaidumas 1 m3/h, Gamintojas AMG, Italija "http://amgwaterfilters.com/wp-content/uploads/2017/06/Cartucce-filtranti-AMG-water-filtres-correggio.pdf" psl 63</t>
  </si>
  <si>
    <t>matmenys: FA 7'', pralaidumas 0,7  m3/h, filtro medžiaga - polipropilenas arba lygiavertė medžiaga</t>
  </si>
  <si>
    <t>Vandens filtro kasetė, medžiaga polipropilenas, matmenys 7", Gamintojas Atlas, Italija "https://www.atlasfiltri.com/sites/default/files/prodotti/resources/CPP_SX.pdf"</t>
  </si>
  <si>
    <t>matmenys: 9 7/8''/1mk ± 0,05%, filtro medžiaga - polipropilenas arba lygiavertė medžiaga</t>
  </si>
  <si>
    <t>matmenys: 9 7/8''/5mk ± 0,05%, filtro medžiaga - polipropilenas arba lygiavertė medžiaga</t>
  </si>
  <si>
    <t>matmenys: 10''/1mk ± 0,05%, filtro medžiaga - polipropilenas arba lygiavertė medžiaga</t>
  </si>
  <si>
    <t>Vandens filtro kasetė, medžiaga polipropilenas, matmenys 10" / 1 mkm, Gamintojas Atlas, Italija "https://www.atlasfiltri.com/sites/default/files/prodotti/resources/CPP_SX.pdf"</t>
  </si>
  <si>
    <t>matmenys: 10''/10mk ± 0,05%, filtro medžiaga - polipropilenas arba lygiavertė medžiaga</t>
  </si>
  <si>
    <t>Vandens filtro kasetė, medžiaga polipropilenas, matmenys 10" / 10 mkm, Gamintojas Atlas, Italija "https://www.atlasfiltri.com/sites/default/files/prodotti/resources/CPP_SX.pdf"</t>
  </si>
  <si>
    <t>matmenys: 10''/25mk ± 0,05%, filtro medžiaga - polipropilenas arba lygiavertė medžiaga</t>
  </si>
  <si>
    <t>Vandens filtro kasetė, medžiaga polipropilenas, matmenys 10" / 25 mkm, Gamintojas Atlas, Italija "https://www.atlasfiltri.com/sites/default/files/prodotti/resources/CPP_SX.pdf"</t>
  </si>
  <si>
    <t>matmenys: 10''/5mk ± 0,05%, filtro medžiaga - polipropileninė virvinė arba lygiavertė medžiaga</t>
  </si>
  <si>
    <t>Vandens filtro kasetė, medžiaga polipropileninė virvinė, matmenys 10" / 5 mkm, Gamintojas Atlas, Italija "https://www.atlasfiltri.com/sites/default/files/prodotti/resources/FA_SX.pdf"</t>
  </si>
  <si>
    <t>matmenys: 10''/1mk ± 0,05%, filtro medžiaga - polipropileninė virvinė arba lygiavertė medžiaga</t>
  </si>
  <si>
    <t>Vandens filtro kasetė, medžiaga polipropileninė virvinė, matmenys 10" / 1 mkm, Gamintojas Atlas, Italija "https://www.atlasfiltri.com/sites/default/files/prodotti/resources/FA_SX.pdf"</t>
  </si>
  <si>
    <t>matmenys: 10''/10mk ± 0,05%, filtro medžiaga - polipropileninė virvinė arba lygiavertė medžiaga</t>
  </si>
  <si>
    <t>Vandens filtro kasetė, medžiaga polipropileninė virvinė, matmenys 10" / 10 mkm, Gamintojas Atlas, Italija "https://www.atlasfiltri.com/sites/default/files/prodotti/resources/FA_SX.pdf"</t>
  </si>
  <si>
    <t>matmenys: 10''/25mk ± 0,05%, filtro medžiaga - polipropileninė virvinė arba lygiavertė medžiaga</t>
  </si>
  <si>
    <t>Vandens filtro kasetė, medžiaga polipropileninė virvinė, matmenys 10" / 25 mkm, Gamintojas Atlas, Italija "https://www.atlasfiltri.com/sites/default/files/prodotti/resources/FA_SX.pdf"</t>
  </si>
  <si>
    <t>matmenys: 10''/60mk ± 0,05%, mechaninė, plaunama</t>
  </si>
  <si>
    <t>Vandens filtro kasetė, plaunama, matmenys 10"/60 mkm, Gamintojas AMG, Italija "http://amgwaterfilters.com/wp-content/uploads/2017/06/Cartucce-filtranti-AMG-water-filtres-correggio.pdf" psl 64</t>
  </si>
  <si>
    <t>matmenys: 10''/10mk ± 0,05%, presuotųjų anglių</t>
  </si>
  <si>
    <t>Vandens filtro kasetė, presuotų anglių, matmenys 10" / 10 mkm, Gamintojas Atlas, Italija "https://www.atlasfiltri.com/sites/default/files/prodotti/resources/CA.pdf"</t>
  </si>
  <si>
    <t>matmenys: 10''/10mk ± 0,05%, aktyvintųjų anglių</t>
  </si>
  <si>
    <t>Vandens filtro kasetė, aktyvintųjų anglių, matmenys 10" / 10 mkm, Gamintojas Atlas, Italija "https://www.atlasfiltri.com/sites/default/files/prodotti/resources/CB-EC.pdf"</t>
  </si>
  <si>
    <t>matmenys: 10'' ± 0,05%, vandens minkštinimui, su polifosfatų kristalais</t>
  </si>
  <si>
    <t>Vandens filtro kasetė, su polifosfatų kristalais, matmenys 10", Gamintojas Atlas, Italija "https://www.atlasfiltri.com/sites/default/files/prodotti/resources/BT-RL-HA.pdf"</t>
  </si>
  <si>
    <t>matmenys: 10''/20mk ± 0,05%, "S1-BB" tipo arba lygiavertė</t>
  </si>
  <si>
    <t>Vandens filtro kasetė, matmenys 10" / 20 mkm, Gamintojas Pentek, JAV "https://www.lenntech.com/Data-sheets/Pentek-S1-Series-Product-Profile-310059-L.pdf"</t>
  </si>
  <si>
    <t>matmenys: 20''/1mk ± 0,05%, filtro medžiaga - polipropilenas arba lygiavertė medžiaga</t>
  </si>
  <si>
    <t>Vandens filtro kasetė, medžiaga polipropilenas, matmenys 20" / 1 mkm, Gamintojas Atlas, Italija "https://www.atlasfiltri.com/sites/default/files/prodotti/resources/CPP_SX.pdf"</t>
  </si>
  <si>
    <t>matmenys: 20''/10mk ± 0,05%, filtro medžiaga - polipropilenas arba lygiavertė medžiaga</t>
  </si>
  <si>
    <t>Vandens filtro kasetė, medžiaga polipropilenas, matmenys 20" / 10 mkm, Gamintojas Atlas, Italija "https://www.atlasfiltri.com/sites/default/files/prodotti/resources/CPP_SX.pdf"</t>
  </si>
  <si>
    <t>matmenys: 20''/25mk ± 0,05%, filtro medžiaga - polipropilenas arba lygiavertė medžiaga</t>
  </si>
  <si>
    <t>Vandens filtro kasetė, medžiaga polipropilenas, matmenys 20" / 25 mkm, Gamintojas Atlas, Italija "https://www.atlasfiltri.com/sites/default/files/prodotti/resources/CPP_SX.pdf"</t>
  </si>
  <si>
    <t>matmenys: 20''/1mk ± 0,05%, filtro medžiaga - polipropileninė virvinė arba lygiavertė medžiaga</t>
  </si>
  <si>
    <t>Vandens filtro kasetė, medžiaga polipropileninė virvinė, matmenys 20" / 1 mkm, Gamintojas Atlas, Italija "https://www.atlasfiltri.com/sites/default/files/prodotti/resources/FA_SX.pdf"</t>
  </si>
  <si>
    <t>matmenys: 20''/10mk ± 0,05%, filtro medžiaga - polipropileninė virvinė arba lygiavertė medžiaga</t>
  </si>
  <si>
    <t>Vandens filtro kasetė, medžiaga polipropileninė virvinė, matmenys 20" / 10 mkm, Gamintojas Atlas, Italija "https://www.atlasfiltri.com/sites/default/files/prodotti/resources/FA_SX.pdf"</t>
  </si>
  <si>
    <t>matmenys: 20''/25mk ± 0,05%,filtro medžiaga - polipropileninė virvinė arba lygiavertė medžiaga</t>
  </si>
  <si>
    <t>Vandens filtro kasetė, medžiaga polipropileninė virvinė, matmenys 20" / 25 mkm, Gamintojas Atlas, Italija "https://www.atlasfiltri.com/sites/default/files/prodotti/resources/FA_SX.pdf"</t>
  </si>
  <si>
    <t>matmenys: 20''/10mk ± 0,05%, presuotųjų anglių</t>
  </si>
  <si>
    <t>Vandens filtro kasetė, presuotų anglių, matmenys 20" / 25 mkm, Gamintojas Atlas, Italija "https://www.atlasfiltri.com/sites/default/files/prodotti/resources/CA.pdf"</t>
  </si>
  <si>
    <t>matmenys: 20''/10mk ± 0,05%, aktyvintųjų anglių</t>
  </si>
  <si>
    <t>Vandens filtro kasetė, aktyvintųjų anglių, matmenys 20" / 25 mkm, Gamintojas Atlas, Italija "https://www.atlasfiltri.com/sites/default/files/prodotti/resources/CB-EC.pdf"</t>
  </si>
  <si>
    <t>matmenys: 20''/20mk ± 0,05%, "S1-BB" tipo arba lygiavertė</t>
  </si>
  <si>
    <t>Vandens filtro kasetė, matmenys 20" / 20 mkm, Gamintojas Pentek, JAV "https://www.lenntech.com/Data-sheets/Pentek-S1-Series-Product-Profile-310059-L.pdf"</t>
  </si>
  <si>
    <t>Valiklis</t>
  </si>
  <si>
    <t>Magnetinis, kalkių  Ø 1/2 x 1/2</t>
  </si>
  <si>
    <t>Magnetinis, kalkių  Ø 3/4 x 3/4</t>
  </si>
  <si>
    <t>Filtras</t>
  </si>
  <si>
    <t>Vandens minkštinimo, skalbimo mašinai, Ø 3/4</t>
  </si>
  <si>
    <t>Membrana</t>
  </si>
  <si>
    <t>Reversinio osmoso, "TW30- 1812-100" tipo arba lygiavertė</t>
  </si>
  <si>
    <t>Membrana osmoso TW30-1812-100, Gamintojas Dow Chemical Company, JAV "https://pureaqua.com/content/pdf/dow-filmtec-tw30-1812-100-membrane.pdf"</t>
  </si>
  <si>
    <t>Siurblys</t>
  </si>
  <si>
    <t>Vandens, "Aquapro 6689-800-268" tipo arba lygiavertis, 36V</t>
  </si>
  <si>
    <t>Skysčiams, pralaidumas iki  100 mikronų, su manometru, skaidrus</t>
  </si>
  <si>
    <t>Filtras skysčiams, diametras 1/2, momentinis pralaidumas 20 l/min, Gamintojas Honeywell, Vokietija "https://homecomfort.resideo.com/sites/Lithuania/lt-LT/Pages/Product.aspx?cat=HW-TOEM&amp;pid=FF06-1%252F2AA(HW)&amp;catpath=1.3.2.2.4"</t>
  </si>
  <si>
    <t>matmenys: Ø 1/2  ± 0,05 %, momentinis pralaidumas 20 l/min  ± 0,05 %</t>
  </si>
  <si>
    <t>matmenys: Ø 3/4  ± 0,05 %, momentinis pralaidumas 28 l/min  ± 0,05 %</t>
  </si>
  <si>
    <t>Filtras skysčiams, diametras 3/4, momentinis pralaidumas 28 l/min, Gamintojas Honeywell, Vokietija "https://homecomfort.resideo.com/sites/Europe/en-gb/Pages/Product.aspx?cat=HW-TOEM&amp;pid=FF06-3%252F4AA(HW)&amp;catpath="</t>
  </si>
  <si>
    <t>matmenys: Ø 1  ± 0,05 %, momentinis pralaidumas 35 l/min  ± 0,05 %</t>
  </si>
  <si>
    <t>Filtras skysčiams, diametras 1, momentinis pralaidumas 35 l/min, Gamintojas Honeywell, Vokietija "https://homecomfort.resideo.com/sites/UK/en-gb/Pages/Product.aspx?cat=HW-GB&amp;pid=FF06-1AA(HW)&amp;catpath=1.3.2.2.2"</t>
  </si>
  <si>
    <t>Vandens filtro korpusas (komplektas)</t>
  </si>
  <si>
    <t>matmenys: 5'', pajungimo diametras 1/2", temperatūra iki 40° C ± 0,05 %</t>
  </si>
  <si>
    <t>Vandens filtro korpusas, matmenys 5", pajungimo diametras 1/2", temperatūra iki 45 laipsnių Gamintojas Atlas, Italija "https://www.atlasfiltri.com/en/products/water-filter-housings/cold-water/plus-3p-bx"</t>
  </si>
  <si>
    <t>matmenys: 5'', pajungimo diametras 3/4", temperatūra iki 40° C ± 0,05 %</t>
  </si>
  <si>
    <t>Vandens filtro korpusas, matmenys 5", pajungimo diametras 3/4", temperatūra iki 45 laipsnių Gamintojas Atlas, Italija "https://www.atlasfiltri.com/en/products/water-filter-housings/cold-water/plus-3p-bx"</t>
  </si>
  <si>
    <t>matmenys: 7'', pajungimo diametras 3/4", temperatūra iki 40° C ± 0,05 %</t>
  </si>
  <si>
    <t>Vandens filtro korpusas, matmenys 7", pajungimo diametras 3/4", temperatūra iki 45 laipsnių Gamintojas Atlas, Italija "https://www.atlasfiltri.com/en/products/water-filter-housings/cold-water/plus-3p-bx"</t>
  </si>
  <si>
    <t>matmenys: 10'', pajungimo diametras 1/2", temperatūra iki 40° C ± 0,05 %</t>
  </si>
  <si>
    <t>Vandens filtro korpusas, matmenys 10", pajungimo diametras 1/2", temperatūra iki 45 laipsnių Gamintojas Atlas, Italija "https://www.atlasfiltri.com/en/products/water-filter-housings/cold-water/plus-3p-bx"</t>
  </si>
  <si>
    <t>matmenys: 10'', pajungimo diametras 3/4", temperatūra iki 40° C ± 0,05 %</t>
  </si>
  <si>
    <t>Vandens filtro korpusas, matmenys 10", pajungimo diametras 3/4", temperatūra iki 45 laipsnių Gamintojas Atlas, Italija "https://www.atlasfiltri.com/en/products/water-filter-housings/cold-water/plus-3p-bx"</t>
  </si>
  <si>
    <t>matmenys: 10'', pajungimo diametras 1", temperatūra iki 40° C ± 0,05 %</t>
  </si>
  <si>
    <t>Vandens filtro korpusas, matmenys 10", pajungimo diametras 1", temperatūra iki 45 laipsnių Gamintojas Atlas, Italija "https://www.atlasfiltri.com/en/products/water-filter-housings/cold-water/plus-3p-bx"</t>
  </si>
  <si>
    <t>matmenys: 10'', pajungimo diametras 1/2", temperatūra iki 80° C ± 0,05 %</t>
  </si>
  <si>
    <t>Vandens filtro korpusas, matmenys 10", pajungimo diametras 1/2", temperatūra iki 80 laipsnių Gamintojas Atlas, Italija "https://www.atlasfiltri.com/en/products/water-filter-housings/cold-water/plus-3p-bx"</t>
  </si>
  <si>
    <t>matmenys: 10'', pajungimo diametras 3/4", temperatūra iki 80° C ± 0,05 %</t>
  </si>
  <si>
    <t>Vandens filtro korpusas, matmenys 10", pajungimo diametras 3/4", temperatūra iki 80 laipsnių Gamintojas Atlas, Italija "https://www.atlasfiltri.com/en/products/water-filter-housings/cold-water/plus-3p-bx"</t>
  </si>
  <si>
    <t>matmenys: 10", pajungimo diametras 1/2", temperatūra iki 52° C ± 0,05 %, filtro korpusas 'SL Blue" tipo arba lygiavertis</t>
  </si>
  <si>
    <t>Vandens filtro korpusas, matmenys 10", pajungimo diametras  1/2", temperatūra iki 51,7 laipsnių Gamintojas Pentek, JAV "https://www.lenntech.com/Data-sheets/Pentek-Standard-Product-Profile-310051-L.pdf"</t>
  </si>
  <si>
    <t>matmenys: 10", pajungimo diametras 3/4", temperatūra iki 52° C ± 0,05 %, filtro korpusas "SL Blue" tipo arba lygiavertis</t>
  </si>
  <si>
    <t>Vandens filtro korpusas, matmenys 10", pajungimo diametras  3/4", temperatūra iki 51,7 laipsnių Gamintojas Pentek, JAV "https://www.lenntech.com/Data-sheets/Pentek-Standard-Product-Profile-310051-L.pdf"</t>
  </si>
  <si>
    <t>matmenys: 10", pajungimo diametras 3/4", temperatūra iki 70° C ± 0,05 %, filtrų korpusas "Red hot" tipo arba lygiavertis</t>
  </si>
  <si>
    <t>Vandens filtro korpusas, matmenys 10", pajungimo diametras  3/4", temperatūra iki 73,9 laipsnių Gamintojas Pentek, JAV "https://www.lenntech.com/Data-sheets/Pentek-High-Temperature-Product-Profile-310054-L.pdf"</t>
  </si>
  <si>
    <t>matmenys: 10'', pajungimo diametras 1/2", temperatūra iki 40° C ± 0,05 %, dvigubas</t>
  </si>
  <si>
    <t>Vandens filtro korpusas, dvigubas, matmenys 10", pajungimo diametras 3/4", temperatūra iki 45 laipsnių Gamintojas Atlas, Italija "https://www.atlasfiltri.com/en/products/water-filter-housings/cold-water/plus-3p-bx"</t>
  </si>
  <si>
    <t>matmenys: 10'', pajungimo diametras 3/4", temperatūra iki 40° C ± 0,05 %, dvigubas</t>
  </si>
  <si>
    <t>matmenys: 10'', pajungimo diametras 1", temperatūra iki 40° C ± 0,05 %, dvigubas</t>
  </si>
  <si>
    <t>matmenys: 10'', pajungimo diametras 1", temperatūra iki 37° C ± 0,05 %,  "BigBlue" tipo arba lygiavertis</t>
  </si>
  <si>
    <t>Vandens filtro korpusas, matmenys 10", pajungimo diametras 3/4", temperatūra iki 37,8 laipsnių Gamintojas Pentek, JAV "https://www.lenntech.com/Data-sheets/Pentek-Big-Blue-Big-Clear-Product-Profile-310053-L.pdf"</t>
  </si>
  <si>
    <t>matmenys: 10'', pajungimo diametras 1,5", temperatūra iki 37° C ± 0,05 %,  "BigBlue" tipo arba lygiavertis</t>
  </si>
  <si>
    <t>Vandens filtro korpusas, matmenys 10", pajungimo diametras 1 1/2", temperatūra iki 37,8 laipsnių Gamintojas Pentek, JAV "https://www.lenntech.com/Data-sheets/Pentek-Big-Blue-Big-Clear-Product-Profile-310053-L.pdf"</t>
  </si>
  <si>
    <t>matmenys: 20'', pajungimo diametras 1/2", temperatūra iki 40° C ± 0,05 %</t>
  </si>
  <si>
    <t>Vandens filtro korpusas, matmenys 20", pajungimo diametras 1/2", temperatūra iki 45 laipsnių Gamintojas Atlas, Italija "https://www.atlasfiltri.com/en/products/water-filter-housings/cold-water/plus-3p-bx"</t>
  </si>
  <si>
    <t>matmenys: 20'', pajungimo diametras 3/4", temperatūra iki 40° C ± 0,05 %</t>
  </si>
  <si>
    <t>Vandens filtro korpusas, matmenys 20", pajungimo diametras 3/4", temperatūra iki 45 laipsnių Gamintojas Atlas, Italija "https://www.atlasfiltri.com/en/products/water-filter-housings/cold-water/plus-3p-bx"</t>
  </si>
  <si>
    <t>matmenys: 20'', pajungimo diametras 1", temperatūra iki 40° C ± 0,05 %</t>
  </si>
  <si>
    <t>Vandens filtro korpusas, matmenys 20", pajungimo diametras 1", temperatūra iki 45 laipsnių Gamintojas Atlas, Italija "https://www.atlasfiltri.com/en/products/water-filter-housings/cold-water/plus-3p-bx"</t>
  </si>
  <si>
    <t>matmenys: 20", pajungimo diametras 3/4", temperatūra iki 52° C ± 0,05 %, filtro korpusas "Blue-20" tipo arba lygiavertis</t>
  </si>
  <si>
    <t>Vandens filtro korpusas, matmenys 20", pajungimo diametras  3/4", temperatūra iki 51,7 laipsnių Gamintojas Pentek, JAV "https://www.lenntech.com/Data-sheets/Pentek-Standard-Product-Profile-310051-L.pdf"</t>
  </si>
  <si>
    <t>Matmenys: Dn63± 0,05;1/4'',0-4bar ,su galiojančia metr. patikra</t>
  </si>
  <si>
    <t xml:space="preserve">Manometras, DN63, diametras 1/4, sriegis išorinis, 0-4 bar, horizantalus, su metr patikra, Gamintojas Watts, Vokietija "https://wattswater.eu/upload/iblock/b94/F_R150.pdf" </t>
  </si>
  <si>
    <t xml:space="preserve">Manometras horizontalus </t>
  </si>
  <si>
    <t>Matmenys: Dn63± 0,05;1/4'',0-6bar,su galiojančia metr. Patikra</t>
  </si>
  <si>
    <t xml:space="preserve">Manometras, DN63, diametras 1/4, sriegis išorinis, 0-6 bar, horizantalus, su metr patikra, Gamintojas Watts, Vokietija "https://wattswater.eu/upload/iblock/b94/F_R150.pdf" </t>
  </si>
  <si>
    <t>Matmenys: Dn63± 0,05;1/4'',0-10bar,su galiojančia metr. Patikra</t>
  </si>
  <si>
    <t xml:space="preserve">Manometras, DN63, diametras 1/4, sriegis išorinis, 0-10 bar, horizantalus, su metr patikra, Gamintojas Watts, Vokietija "https://wattswater.eu/upload/iblock/b94/F_R150.pdf" </t>
  </si>
  <si>
    <t>Manometras    vertikalus</t>
  </si>
  <si>
    <t>Matmenys: Dn63± 0,05;1/4'',0-6bar;su galiojančia metr. Patikra</t>
  </si>
  <si>
    <t>Manometras, DN63, diametras 1/4, sriegis išorinis, 0-6 bar, vertikalus, su metr patikra, Gamintojas Watts, Vokietija "https://wattswater.eu/upload/iblock/4dd/M1_TS_IT_W_IT_11_18_Rev0web.pdf" psl 3</t>
  </si>
  <si>
    <t>Manometras, DN63, diametras 1/4, sriegis išorinis, 0-10 bar, vertikalus, su metr patikra, Gamintojas Watts, Vokietija "https://wattswater.eu/upload/iblock/4dd/M1_TS_IT_W_IT_11_18_Rev0web.pdf" psl 3</t>
  </si>
  <si>
    <t>Matmenys: Dn63± 0,05;1/4'',0-16bar,su galiojančia metr. Patikra</t>
  </si>
  <si>
    <t>Manometras, DN63, diametras 1/4, sriegis išorinis, 0-16 bar, vertikalus, su metr patikra, Gamintojas Watts, Vokietija "https://wattswater.eu/upload/iblock/4dd/M1_TS_IT_W_IT_11_18_Rev0web.pdf" psl 3</t>
  </si>
  <si>
    <t>Matmenys: Dn63± 0,05;1/4'',0-25bar,su galiojančia metr. Patikra</t>
  </si>
  <si>
    <t>Manometras, DN63, diametras 1/4, sriegis išorinis, 0-25 bar, vertikalus, su metr patikra, Gamintojas Watts, Vokietija "https://wattswater.eu/upload/iblock/4dd/M1_TS_IT_W_IT_11_18_Rev0web.pdf" psl 3</t>
  </si>
  <si>
    <t>Matmenys: Dn100± 0,05;1/2'',0-6bar,su galiojančia metr. Patikra</t>
  </si>
  <si>
    <t>Manometras, DN100, diametras 1/2, sriegis išorinis, 0-6 bar, vertikalus, su metr patikra, Gamintojas Watts, Vokietija "https://wattswater.eu/upload/iblock/4dd/M1_TS_IT_W_IT_11_18_Rev0web.pdf" psl 4</t>
  </si>
  <si>
    <t>Matmenys: Dn100± 0,05;1/2'',0-10bar,su galiojančia metr. Patikra</t>
  </si>
  <si>
    <t>Manometras, DN100, diametras 1/2, sriegis išorinis, 0-10 bar, vertikalus, su metr patikra, Gamintojas Watts, Vokietija "https://wattswater.eu/upload/iblock/4dd/M1_TS_IT_W_IT_11_18_Rev0web.pdf" psl 4</t>
  </si>
  <si>
    <t>Matmenys: Dn100± 0,05;1/4'',0-16bar,su galiojančia metr. Patikra</t>
  </si>
  <si>
    <t>Manometras, DN100, diametras 1/2, sriegis išorinis, 0-16 bar, vertikalus, su metr patikra, Gamintojas Watts, Vokietija "https://wattswater.eu/upload/iblock/4dd/M1_TS_IT_W_IT_11_18_Rev0web.pdf" psl 4</t>
  </si>
  <si>
    <t>Matmenys: Dn100± 0,05;1/2'',0-25bar,su galiojančia metr. Patikra</t>
  </si>
  <si>
    <t>Manometras, DN100, diametras 1/2, sriegis išorinis, 0-25 bar, vertikalus, su metr patikra, Gamintojas Watts, Vokietija "https://wattswater.eu/upload/iblock/4dd/M1_TS_IT_W_IT_11_18_Rev0web.pdf" psl 4</t>
  </si>
  <si>
    <t>Raktas</t>
  </si>
  <si>
    <t>Filtro korpusui, pajungimo diametras 10"</t>
  </si>
  <si>
    <t>Raktas filtro korpusui, matmenys 10", Gamintojas AMG, Italija "http://amgwaterfilters.com/wp-content/uploads/2017/06/Filtri-autopulenti-catalogo-AMG-water-filtres-correggio.pdf" psl 53</t>
  </si>
  <si>
    <t>Filtro korpusui "Blue-20" tipo arba lygiaverčiam, pajungimo diametras 20"</t>
  </si>
  <si>
    <t>Filtro korpusui "BigBlue" tipo arba lygieverčiam, pajungimo diametras 10"</t>
  </si>
  <si>
    <t>Termometrai</t>
  </si>
  <si>
    <t>Spiritiniai 0-120°C</t>
  </si>
  <si>
    <t>Spiritiniai 0-160°C</t>
  </si>
  <si>
    <t>Įsukamas, apvalus 0-120°C ; darbinis slėgis 0-10bar</t>
  </si>
  <si>
    <t>Bendra pasiūlymo kaina EUR be PVM</t>
  </si>
  <si>
    <t xml:space="preserve">Bendra pasiūlymo kaina EUR su PVM </t>
  </si>
  <si>
    <t>2 PIRKIMO DALIS. TARPINĖS</t>
  </si>
  <si>
    <t>Juosta santechninė</t>
  </si>
  <si>
    <t>matmenys: 12mmx10mx0.75mm  ± 0,05 %</t>
  </si>
  <si>
    <t>Juosta santechninė, matmenys 12 x 10 x 0,75 mm, Gamintojas Unipak, Danija "https://unipak.dk/ru/katalog/thread/lentochnyj-germetik/ptfe-lentochnyj-germetik"</t>
  </si>
  <si>
    <t>matmenys: 19mmx12mx0.75mm  ± 0,05 %</t>
  </si>
  <si>
    <t>Juosta santechninė, matmenys 19 x 15 x 0,20 mm, Gamintojas Unipak, Danija "https://unipak.dk/ru/katalog/thread/lentochnyj-germetik/jumbotape"</t>
  </si>
  <si>
    <t>matmenys: 12mmx12mx0.10mm  ± 0,05 %</t>
  </si>
  <si>
    <t>Juosta santechninė, matmenys 12 x 12 x 10 mm, Gamintojas Unipak, Danija "https://unipak.dk/ru/katalog/thread/lentochnyj-germetik/miditape"</t>
  </si>
  <si>
    <t>Tarpinė santechninė.   vandeniui, paranitinė, storis 2 mm  ± 0,05 %</t>
  </si>
  <si>
    <t>matmenys: Ø 3/8  ± 0,05 %.</t>
  </si>
  <si>
    <t>Tarpinė paranitinė, diametras 3/8, storis 2 mm, Gamintojas Vinitoma, Lietuva "http://www.vinitoma.lt/paranito-tarpines/"</t>
  </si>
  <si>
    <t>matmenys: Ø 1/2  ± 0,05 %.</t>
  </si>
  <si>
    <t>Tarpinė paranitinė, diametras 1/2, storis 2 mm, Gamintojas Vinitoma, Lietuva "http://www.vinitoma.lt/paranito-tarpines/"</t>
  </si>
  <si>
    <t>matmenys: Ø 3/4  ± 0,05 %.</t>
  </si>
  <si>
    <t>Tarpinė paranitinė, diametras 3/4, storis 2 mm, Gamintojas Vinitoma, Lietuva "http://www.vinitoma.lt/paranito-tarpines/"</t>
  </si>
  <si>
    <t>matmenys: Ø 1  ± 0,05 %</t>
  </si>
  <si>
    <t>Tarpinė paranitinė, diametras 1", storis 2 mm, Gamintojas Vinitoma, Lietuva "http://www.vinitoma.lt/paranito-tarpines/"</t>
  </si>
  <si>
    <t>matmenys Ø 1 1/4  ± 0,05 %</t>
  </si>
  <si>
    <t>Tarpinė paranitinė, diametras 1 1/4, storis 2 mm, Gamintojas Vinitoma, Lietuva "http://www.vinitoma.lt/paranito-tarpines/"</t>
  </si>
  <si>
    <t>matmenys Ø 1 1/2  ± 0,05 %</t>
  </si>
  <si>
    <t>Tarpinė paranitinė, diametras 1 1/2, storis 2 mm, Gamintojas Vinitoma, Lietuva "http://www.vinitoma.lt/paranito-tarpines/"</t>
  </si>
  <si>
    <t>matmenys: Ø 2 ± 0,05 %</t>
  </si>
  <si>
    <t>Tarpinė paranitinė, diametras 2", storis 2 mm, Gamintojas Vinitoma, Lietuva "http://www.vinitoma.lt/paranito-tarpines/"</t>
  </si>
  <si>
    <t>Tarpinė santechninė.   vandeniui, guminė, storis 2 mm  ± 0,05 %</t>
  </si>
  <si>
    <t>Tarpinė guminė, diametras 3/8, storis 2 mm, Gamintojas Vinitoma, Lietuva "http://www.vinitoma.lt/gumines-tarpines/"</t>
  </si>
  <si>
    <t>Tarpinė guminė, diametras 1/2, storis 2 mm, Gamintojas Vinitoma, Lietuva "http://www.vinitoma.lt/gumines-tarpines/"</t>
  </si>
  <si>
    <t>Tarpinė guminė, diametras 3/4, storis 2 mm, Gamintojas Vinitoma, Lietuva "http://www.vinitoma.lt/gumines-tarpines/"</t>
  </si>
  <si>
    <t>Tarpinė guminė, diametras 1", storis 2 mm, Gamintojas Vinitoma, Lietuva "http://www.vinitoma.lt/gumines-tarpines/"</t>
  </si>
  <si>
    <t>Tarpinė guminė, diametras 1 1/4, storis 2 mm, Gamintojas Vinitoma, Lietuva "http://www.vinitoma.lt/gumines-tarpines/"</t>
  </si>
  <si>
    <t>Tarpinė guminė, diametras 1 1/2, storis 2 mm, Gamintojas Vinitoma, Lietuva "http://www.vinitoma.lt/gumines-tarpines/"</t>
  </si>
  <si>
    <t>matmenys: Ø 2  ± 0,05 %</t>
  </si>
  <si>
    <t>Tarpinė guminė, diametras 2", storis 2 mm, Gamintojas Vinitoma, Lietuva "http://www.vinitoma.lt/gumines-tarpines/"</t>
  </si>
  <si>
    <t>Tarpinė santechninė.   Konusinė, guminė</t>
  </si>
  <si>
    <t>Tarpinė guminė, konusinė, diametras 3/8, Gamintojas Vinitoma, Lietuva "http://www.vinitoma.lt/gumines-tarpines/"</t>
  </si>
  <si>
    <t>Tarpinė guminė, konusinė, diametras 1/2, Gamintojas Vinitoma, Lietuva "http://www.vinitoma.lt/gumines-tarpines/"</t>
  </si>
  <si>
    <t>Tarpinė guminė, konusinė, diametras 3/4, Gamintojas Vinitoma, Lietuva "http://www.vinitoma.lt/gumines-tarpines/"</t>
  </si>
  <si>
    <t>Tarpinė guminė, konusinė, diametras 1", Gamintojas Vinitoma, Lietuva "http://www.vinitoma.lt/gumines-tarpines/"</t>
  </si>
  <si>
    <t>Tarpinė guminė, konusinė, diametras 1 1/4, Gamintojas Vinitoma, Lietuva "http://www.vinitoma.lt/gumines-tarpines/"</t>
  </si>
  <si>
    <t>Tarpinė guminė, konusinė, diametras 1 1/2, Gamintojas Vinitoma, Lietuva "http://www.vinitoma.lt/gumines-tarpines/"</t>
  </si>
  <si>
    <t>Tarpinė santechninė.   Jungtims, paranitinė, storis 2 mm  ± 0,05 %</t>
  </si>
  <si>
    <t>Tarpinė guminė, išardomoms jungtims, diametras 3/8, storis 2 mm, Gamintojas Vinitoma, Lietuva "http://www.vinitoma.lt/paranito-tarpines/"</t>
  </si>
  <si>
    <t>Tarpinė guminė, išardomoms jungtims, diametras 1/2, storis 2 mm, Gamintojas Vinitoma, Lietuva "http://www.vinitoma.lt/paranito-tarpines/"</t>
  </si>
  <si>
    <t>Tarpinė guminė, išardomoms jungtims, diametras 3/4, storis 2 mm, Gamintojas Vinitoma, Lietuva "http://www.vinitoma.lt/paranito-tarpines/"</t>
  </si>
  <si>
    <t>Tarpinė guminė, išardomoms jungtims, diametras 1", storis 2 mm, Gamintojas Vinitoma, Lietuva "http://www.vinitoma.lt/paranito-tarpines/"</t>
  </si>
  <si>
    <t>Tarpinė guminė, išardomoms jungtims, diametras 1 1/4, storis 2 mm, Gamintojas Vinitoma, Lietuva "http://www.vinitoma.lt/paranito-tarpines/"</t>
  </si>
  <si>
    <t>Tarpinė guminė, išardomoms jungtims, diametras 1 1/2, storis 2 mm, Gamintojas Vinitoma, Lietuva "http://www.vinitoma.lt/paranito-tarpines/"</t>
  </si>
  <si>
    <t>Tarpinė guminė, išardomoms jungtims, diametras 2", storis 2 mm, Gamintojas Vinitoma, Lietuva "http://www.vinitoma.lt/paranito-tarpines/"</t>
  </si>
  <si>
    <t>Tarpinė santechninė.   Jungtims, guminė, storis 2 mm  ± 0,05 %</t>
  </si>
  <si>
    <t>Tarpinė guminė, išardomoms jungtims, diametras 3/8, storis 2 mm, Gamintojas Vinitoma, Lietuva "http://www.vinitoma.lt/gumines-tarpines/"</t>
  </si>
  <si>
    <t>Tarpinė guminė, išardomoms jungtims, diametras 1/2, storis 2 mm, Gamintojas Vinitoma, Lietuva "http://www.vinitoma.lt/gumines-tarpines/"</t>
  </si>
  <si>
    <t>Tarpinė guminė, išardomoms jungtims, diametras 3/4, storis 2 mm, Gamintojas Vinitoma, Lietuva "http://www.vinitoma.lt/gumines-tarpines/"</t>
  </si>
  <si>
    <t>Tarpinė guminė, išardomoms jungtims, diametras 1", storis 2 mm, Gamintojas Vinitoma, Lietuva "http://www.vinitoma.lt/gumines-tarpines/"</t>
  </si>
  <si>
    <t>Tarpinė guminė, išardomoms jungtims, diametras 1 1/4, storis 2 mm, Gamintojas Vinitoma, Lietuva "http://www.vinitoma.lt/gumines-tarpines/"</t>
  </si>
  <si>
    <t>Tarpinė guminė, išardomoms jungtims, diametras 1 1/2, storis 2 mm, Gamintojas Vinitoma, Lietuva "http://www.vinitoma.lt/gumines-tarpines/"</t>
  </si>
  <si>
    <t>Tarpinė guminė, išardomoms jungtims, diametras 2", storis 2 mm, Gamintojas Vinitoma, Lietuva "http://www.vinitoma.lt/gumines-tarpines/"</t>
  </si>
  <si>
    <t>Guma</t>
  </si>
  <si>
    <t>Tarpiklėms, 1,00 mm ± 0,05 %, 400 x 300 mm.</t>
  </si>
  <si>
    <t>Tarpiklėms, 2,00 mm ± 0,05 %, 400 x 300 mm.</t>
  </si>
  <si>
    <t>Tarpiklėms, 3,00 mm ± 0,05 %, 400 x 300 mm.</t>
  </si>
  <si>
    <t>Tarpiklėms, 4,00 mm ± 0,05 %, 400 x 300 mm.</t>
  </si>
  <si>
    <t>Tarpiklėms, 5,00 mm ± 0,05 %, 400 x 300 mm.</t>
  </si>
  <si>
    <t>Tarpiklėms, 6,00 mm ± 0,05 %, 400 x 300 mm.</t>
  </si>
  <si>
    <t>Tarpiklėms, 7,00 mm ± 0,05 %, 400 x 300 mm.</t>
  </si>
  <si>
    <t>Tarpiklėms, 8,00 mm ± 0,05 %, 400 x 300 mm.</t>
  </si>
  <si>
    <t>Tarpiklėms, 9,00 mm ± 0,05 %, 400 x 300 mm.</t>
  </si>
  <si>
    <t>Tarpiklėms, 10,00 mm ± 0,05 %, 400 x 300 mm.</t>
  </si>
  <si>
    <t>Tarpinė</t>
  </si>
  <si>
    <t>Fixicontrol tipo reduktoriui arba lygiavertė</t>
  </si>
  <si>
    <t>Reduktoriui, guminė O-ring tipo, 12  x 2,5 mm ± 0,05 %</t>
  </si>
  <si>
    <t>Tarpinė maišutuvo snapui</t>
  </si>
  <si>
    <t>Snapo žiedas 18mm± 0,05 %</t>
  </si>
  <si>
    <t>Snapo žiedas, 18 mm, Gamintojas rubineta, Lietuva "https://rubineta.com/catalogue/atsargines-dalys-ir-aksesuarai2/18/"</t>
  </si>
  <si>
    <t>Tarpinė.         Maišytuvui, guminė,  su skylute</t>
  </si>
  <si>
    <t>Tarpinė maišytuvui, guminė, su skylute, diametras 1/2, Gamintojas Rubineta, Lietuva "https://rubineta.com/catalogue/atsargines-dalys-ir-aksesuarai2/1-2-4/"</t>
  </si>
  <si>
    <t>Tarpinė maišytuvui, guminė, su skylute, diametras 3/4, Gamintojas Rubineta, Lietuva "https://rubineta.com/catalogue/atsargines-dalys-ir-aksesuarai2/3-4/"</t>
  </si>
  <si>
    <t>Redukcija.                   Guminė</t>
  </si>
  <si>
    <t>matmenys: 50 mm x 26 mm  ± 0,05 %</t>
  </si>
  <si>
    <t>Redukcija guminė, matmenys 50 mm x 25 mm, Gamintojas Tycner, Lenkija "https://tycner.com.pl/www/wp-content/uploads/2018/06/Katalog-TYCNER-pe%C5%82na-wersja-elektroniczna.pdf" psl 90</t>
  </si>
  <si>
    <t>matmenys: 50 mm x 32 mm  ± 0,05 %</t>
  </si>
  <si>
    <t>Redukcija guminė, matmenys 50 mm x 32 mm, Gamintojas Tycner, Lenkija "https://tycner.com.pl/www/wp-content/uploads/2018/06/Katalog-TYCNER-pe%C5%82na-wersja-elektroniczna.pdf" psl 90</t>
  </si>
  <si>
    <t>matmenys: 50 mm x 40 mm  ± 0,05 %</t>
  </si>
  <si>
    <t>Redukcija guminė, matmenys 50 mm x 40 mm, Gamintojas Tycner, Lenkija "https://tycner.com.pl/www/wp-content/uploads/2018/06/Katalog-TYCNER-pe%C5%82na-wersja-elektroniczna.pdf" psl 90</t>
  </si>
  <si>
    <t>Redukcija.              Universali (juodos gumos)</t>
  </si>
  <si>
    <t>matmenys: 50 mm x 26/30/32 mm  ± 0,05 %</t>
  </si>
  <si>
    <t>Redukcija guminė, matmenys 50 mm x 26/30/32 mm, Gamintojas Tycner, Lenkija "https://tycner.com.pl/www/wp-content/uploads/2018/06/Katalog-TYCNER-pe%C5%82na-wersja-elektroniczna.pdf" psl 90</t>
  </si>
  <si>
    <t>matmenys: 50 mm ± 0,05 %</t>
  </si>
  <si>
    <t>Redukcija guminė, matmenys 50 mm, Gamintojas Tycner, Lenkija "https://tycner.com.pl/www/wp-content/uploads/2018/06/Katalog-TYCNER-pe%C5%82na-wersja-elektroniczna.pdf" psl 91</t>
  </si>
  <si>
    <t>matmenys: 100 mm  ± 0,05 %</t>
  </si>
  <si>
    <t>Redukcija guminė, matmenys 100 mm, Gamintojas Tycner, Lenkija "https://tycner.com.pl/www/wp-content/uploads/2018/06/Katalog-TYCNER-pe%C5%82na-wersja-elektroniczna.pdf" psl 91</t>
  </si>
  <si>
    <t>Mova</t>
  </si>
  <si>
    <t>WC, guminė, tiesi, matm. 111 x 95 x 90 mm  ± 0,05 %</t>
  </si>
  <si>
    <t>Mova, WC, guminė, tiesi, matmenys 111 x 95 x 90 mm, Gamintojas Aniplast, Rusija "http://www.aniplast.ru/catalog/fanovie-trubi/manzheti-i-ekstsentriki-w/w0210/"</t>
  </si>
  <si>
    <t>WC, ekscentrinė, guminė, matm. 138 x 100 x 100 mm  ± 0,05 %</t>
  </si>
  <si>
    <t>Mova, WC, ekscentrinė, guminė, matmenys 138 x 100 x 100 mm, Gamintojas Aniplast, Rusija "http://www.aniplast.ru/catalog/fanovie-trubi/manzheti-i-ekstsentriki-w/w0410/"</t>
  </si>
  <si>
    <t>WC, ekscentrinė, plastikinė, matm. 138 x 100 x 125 mm  ± 0,05 %</t>
  </si>
  <si>
    <t>Mova, WC, ekscentrinė, plastikinė, matmenys 138 x 100 x 125 mm, Gamintojas Aniplast, Rusija "http://www.aniplast.ru/catalog/fanovie-trubi/trubi-w/w1225/"</t>
  </si>
  <si>
    <t>Linų pluoštas</t>
  </si>
  <si>
    <t>sandarinimui, svoris 50 gr.  ± 0,05 %</t>
  </si>
  <si>
    <t>Linų pakulos, svoris 50 gr., Gamintojas Unipak, Danija "https://unipak.dk/ru/katalog/thread/len-santehnicheskij/len-kosa"</t>
  </si>
  <si>
    <t>sandarinimui, svoris 100 gr.  ± 0,05 %</t>
  </si>
  <si>
    <t>Linų pakulos, svoris 100 gr., Gamintojas Unipak, Danija "https://unipak.dk/ru/katalog/thread/len-santehnicheskij/len-kosa"</t>
  </si>
  <si>
    <t>sandarinimui, svoris 200 gr.  ± 0,05 %.</t>
  </si>
  <si>
    <t>Linų pakulos, svoris 200 gr., Gamintojas Unipak, Danija "https://unipak.dk/ru/katalog/thread/len-santehnicheskij/len-kosa"</t>
  </si>
  <si>
    <t>sandarinimui, svoris 500 gr.  ± 0,05 %</t>
  </si>
  <si>
    <t>Linų pakulos, svoris 500 gr., Gamintojas Unipak, Danija "https://unipak.dk/ru/katalog/thread/len-santehnicheskij/len-kosa"</t>
  </si>
  <si>
    <t>Pasta.             Hermetinė,</t>
  </si>
  <si>
    <t>Skirta srieginiams sujungimams.
Naudojama su lininėmis pakulomis vandentiekio, šilumos, suspausto oro bei šaldymo sistemų sandarinimui. Pmax-8bar, Tmax - +140ºC. Svoris: 360 gr. ± 0,05 %</t>
  </si>
  <si>
    <t>Sandarinimo pasta, kartu su lininėmis pakulomis naudojama buitinio vandens, šilumos vamzdynų, garo įrengimų (iki 130°C / 8bar) ir suspausto oro sistemų srieginių, sujungimų sandarinimui. Unipak padaro surinkimo darbus lengviasnius, suteikia stipriai sutvirtintą sujungimo vieta, ir vėliau suteikia lengvumo sujungimus išardyti, Gamintojas Unipak, Danija, "https://unipak.dk/en/catalogue/thread/jointing-compounds/unipak"</t>
  </si>
  <si>
    <t>Skirta srieginiams sujungimams.
Naudojama su lininėmis pakulomis vandentiekio, šilumos, suspausto oro bei šaldymo sistemų sandarinimui. Pmax-8bar, Tmax - +140ºC. Svoris: 250 gr. ± 0,05 %</t>
  </si>
  <si>
    <t>Skirta srieginiams sujungimams.
Naudojama su lininėmis pakulomis vandentiekio, šilumos, suspausto oro bei šaldymo sistemų sandarinimui. Pmax-8bar, Tmax - +140ºC. Svoris: 65 gr. ± 0,05 %</t>
  </si>
  <si>
    <t>Skirta srieginiams sujungimams. Naudojama su lininėmis pakulomis dujinių vamzdynų, geriamojo vandens, karšto vandens sistemoms, bei garo ir kompresinių sistemų sandarinimui. Pmax-8bar, Tmax - +140ºC.Svoris: 300 gr.  ± 0,05 %</t>
  </si>
  <si>
    <t>Multipak sandarinimo pasta kartu su lininėmis pakulomis naudojama vamzdynų su visų rūšių dujomis (iki 80 °C / 4bar), geriamu vandeniu (iki 90°C / 16bar), karštu vandeniu (iki 140 °C / 6bar), garo ir kompresorinių įrenginių srieginių sujungimų sandarinimui, Gamintojas Unipak, Danija, "https://unipak.dk/en/catalogue/thread/jointing-compounds/multipak"</t>
  </si>
  <si>
    <t>Skirta srieginiams sujungimams. Naudojama su lininėmis pakulomis dujinių vamzdynų, geriamojo vandens, karšto vandens sistemoms, bei garo ir kompresinių sistemų sandarinimui. Pmax-8bar, Tmax - +140ºC.Svoris: 50 gr.  ± 0,05 %</t>
  </si>
  <si>
    <t>Vamzdis.           Izoliacinis, polietileno putų, skersmuo vid/išor, mm/mm, ilgis 2,00 m ± 0,05 %</t>
  </si>
  <si>
    <t>matmenys: 15/6.  ± 0,05 %</t>
  </si>
  <si>
    <t>m.</t>
  </si>
  <si>
    <t>matmenys: 18/6.  ± 0,05 %</t>
  </si>
  <si>
    <t>matmenys: 22/6.  ± 0,05 %</t>
  </si>
  <si>
    <t>matmenys: 28/6.  ± 0,05 %</t>
  </si>
  <si>
    <t>matmenys: 35/6.  ± 0,05 %</t>
  </si>
  <si>
    <t>matmenys: 15/9.  ± 0,05 %</t>
  </si>
  <si>
    <t>matmenys: 18/9.  ± 0,05 %</t>
  </si>
  <si>
    <t>matmenys: 22/9.  ± 0,05 %</t>
  </si>
  <si>
    <t>matmenys: 28/9.  ± 0,05 %</t>
  </si>
  <si>
    <t>matmenys: 35/9.  ± 0,05 %</t>
  </si>
  <si>
    <t>matmenys: 42/9.  ± 0,05 %</t>
  </si>
  <si>
    <t>matmenys: 48/9.  ± 0,05 %</t>
  </si>
  <si>
    <t>matmenys: 54/9.  ± 0,05 %</t>
  </si>
  <si>
    <t>matmenys: 63/9.  ± 0,05 %</t>
  </si>
  <si>
    <t>matmenys: 76/9.  ± 0,05 %</t>
  </si>
  <si>
    <t>matmenys: 15/13.  ± 0,05 %</t>
  </si>
  <si>
    <t>matmenys: 18/13.  ± 0,05 %</t>
  </si>
  <si>
    <t>matmenys: 22/13.  ± 0,05 %</t>
  </si>
  <si>
    <t>matmenys: 28/13.  ± 0,05 %</t>
  </si>
  <si>
    <t>matmenys: 35/13.  ± 0,05 %</t>
  </si>
  <si>
    <t>matmenys: 42/13.  ± 0,05 %</t>
  </si>
  <si>
    <t>matmenys: 48/13.  ± 0,05 %</t>
  </si>
  <si>
    <t>matmenys: 54/13.  ± 0,05 %</t>
  </si>
  <si>
    <t>matmenys: 63/13.  ± 0,05 %</t>
  </si>
  <si>
    <t>matmenys: 76/13.  ± 0,05 %</t>
  </si>
  <si>
    <t>matmenys: 89/13.  ± 0,05 %</t>
  </si>
  <si>
    <t>matmenys: 114/13.  ± 0,05 %</t>
  </si>
  <si>
    <t>Kevalas. Termoizoliacinis, pūsto polietileno, skersmuo vid/išor, mm/mm, ilgis 2,00 m ± 0,05 %</t>
  </si>
  <si>
    <t>matmenys: 18/20.  ± 0,05 %</t>
  </si>
  <si>
    <t>Vamzdžių termoizoliacinis kevalas, Sienelės storis 18 mm, diametras 20, medžiaga stiklo vata, aliuminio folija, Gamintojas Isover, Vokietija "https://www.isover.lt/products/climpipe-section-alu2"</t>
  </si>
  <si>
    <t>matmenys: 22/20.  ± 0,05 %</t>
  </si>
  <si>
    <t>Vamzdžių termoizoliacinis kevalas, Sienelės storis 22 mm, diametras 20, medžiaga stiklo vata, aliuminio folija, Gamintojas Isover, Vokietija "https://www.isover.lt/products/climpipe-section-alu2"</t>
  </si>
  <si>
    <t>matmenys: 28/20.  ± 0,05 %</t>
  </si>
  <si>
    <t>Vamzdžių termoizoliacinis kevalas, Sienelės storis 28 mm, diametras 20, medžiaga stiklo vata, aliuminio folija, Gamintojas Isover, Vokietija "https://www.isover.lt/products/climpipe-section-alu2"</t>
  </si>
  <si>
    <t>matmenys: 35/20.  ± 0,05 %</t>
  </si>
  <si>
    <t>Vamzdžių termoizoliacinis kevalas, Sienelės storis 35 mm, diametras 20, medžiaga stiklo vata, aliuminio folija, Gamintojas Isover, Vokietija "https://www.isover.lt/products/climpipe-section-alu2"</t>
  </si>
  <si>
    <t>matmenys: 42/20.  ± 0,05 %</t>
  </si>
  <si>
    <t>Vamzdžių termoizoliacinis kevalas, Sienelės storis 42 mm, diametras 20, medžiaga stiklo vata, aliuminio folija, Gamintojas Isover, Vokietija "https://www.isover.lt/products/climpipe-section-alu2"</t>
  </si>
  <si>
    <t>matmenys: 48/20.  ± 0,05 %</t>
  </si>
  <si>
    <t>Vamzdžių termoizoliacinis kevalas, Sienelės storis 48 mm, diametras 20, medžiaga stiklo vata, aliuminio folija, Gamintojas Isover, Vokietija "https://www.isover.lt/products/climpipe-section-alu2"</t>
  </si>
  <si>
    <t>matmenys: 60/20.  ± 0,05 %</t>
  </si>
  <si>
    <t>Vamzdžių termoizoliacinis kevalas, Sienelės storis 60 mm, diametras 20, medžiaga stiklo vata, aliuminio folija, Gamintojas Isover, Vokietija "https://www.isover.lt/products/climpipe-section-alu2"</t>
  </si>
  <si>
    <t>matmenys: 18/30.  ± 0,05 %</t>
  </si>
  <si>
    <t>Vamzdžių termoizoliacinis kevalas, Sienelės storis 18 mm, diametras 30, medžiaga stiklo vata, aliuminio folija, Gamintojas Isover, Vokietija "https://www.isover.lt/products/climpipe-section-alu2"</t>
  </si>
  <si>
    <t>matmenys: 22/30.  ± 0,05 %</t>
  </si>
  <si>
    <t>Vamzdžių termoizoliacinis kevalas, Sienelės storis 22 mm, diametras 30, medžiaga stiklo vata, aliuminio folija, Gamintojas Isover, Vokietija "https://www.isover.lt/products/climpipe-section-alu2"</t>
  </si>
  <si>
    <t>matmenys: 28/30.  ± 0,05 %</t>
  </si>
  <si>
    <t>Vamzdžių termoizoliacinis kevalas, Sienelės storis 28 mm, diametras 30, medžiaga stiklo vata, aliuminio folija, Gamintojas Isover, Vokietija "https://www.isover.lt/products/climpipe-section-alu2"</t>
  </si>
  <si>
    <t>matmenys: 35/30.  ± 0,05 %</t>
  </si>
  <si>
    <t>Vamzdžių termoizoliacinis kevalas, Sienelės storis 35 mm, diametras 30, medžiaga stiklo vata, aliuminio folija, Gamintojas Isover, Vokietija "https://www.isover.lt/products/climpipe-section-alu2"</t>
  </si>
  <si>
    <t>matmenys: 42/30.  ± 0,05 %</t>
  </si>
  <si>
    <t>Vamzdžių termoizoliacinis kevalas, Sienelės storis 42 mm, diametras 30, medžiaga stiklo vata, aliuminio folija, Gamintojas Isover, Vokietija "https://www.isover.lt/products/climpipe-section-alu2"</t>
  </si>
  <si>
    <t>matmenys: 48/30.  ± 0,05 %</t>
  </si>
  <si>
    <t>Vamzdžių termoizoliacinis kevalas, Sienelės storis 48 mm, diametras 30, medžiaga stiklo vata, aliuminio folija, Gamintojas Isover, Vokietija "https://www.isover.lt/products/climpipe-section-alu2"</t>
  </si>
  <si>
    <t>matmenys: 60/30.  ± 0,05 %</t>
  </si>
  <si>
    <t>Vamzdžių termoizoliacinis kevalas, Sienelės storis 60 mm, diametras 30, medžiaga stiklo vata, aliuminio folija, Gamintojas Isover, Vokietija "https://www.isover.lt/products/climpipe-section-alu2"</t>
  </si>
  <si>
    <t>matmenys: 76/30.  ± 0,05 %</t>
  </si>
  <si>
    <t>Vamzdžių termoizoliacinis kevalas, Sienelės storis 76 mm, diametras 30, medžiaga stiklo vata, aliuminio folija, Gamintojas Isover, Vokietija "https://www.isover.lt/products/climpipe-section-alu2"</t>
  </si>
  <si>
    <t>matmenys: 89/30.  ± 0,05 %</t>
  </si>
  <si>
    <t>Vamzdžių termoizoliacinis kevalas, Sienelės storis 89 mm, diametras 30, medžiaga stiklo vata, aliuminio folija, Gamintojas Isover, Vokietija "https://www.isover.lt/products/climpipe-section-alu2"</t>
  </si>
  <si>
    <t>matmenys: 108/30.  ± 0,05 %</t>
  </si>
  <si>
    <t>Vamzdžių termoizoliacinis kevalas, Sienelės storis 108 mm, diametras 30, medžiaga stiklo vata, aliuminio folija, Gamintojas Isover, Vokietija "https://www.isover.lt/products/climpipe-section-alu2"</t>
  </si>
  <si>
    <t>matmenys: 114/30.  ± 0,05 %</t>
  </si>
  <si>
    <t>Vamzdžių termoizoliacinis kevalas, Sienelės storis 114 mm, diametras 30, medžiaga stiklo vata, aliuminio folija, Gamintojas Isover, Vokietija "https://www.isover.lt/products/climpipe-section-alu2"</t>
  </si>
  <si>
    <t>matmenys: 22/40.  ± 0,05 %</t>
  </si>
  <si>
    <t>Vamzdžių termoizoliacinis kevalas, Sienelės storis 22 mm, diametras 40, medžiaga stiklo vata, aliuminio folija, Gamintojas Isover, Vokietija "https://www.isover.lt/products/climpipe-section-alu2"</t>
  </si>
  <si>
    <t>matmenys: 28/40.  ± 0,05 %</t>
  </si>
  <si>
    <t>Vamzdžių termoizoliacinis kevalas, Sienelės storis 28 mm, diametras 40, medžiaga stiklo vata, aliuminio folija, Gamintojas Isover, Vokietija "https://www.isover.lt/products/climpipe-section-alu2"</t>
  </si>
  <si>
    <t>matmenys: 35/40.  ± 0,05 %</t>
  </si>
  <si>
    <t>Vamzdžių termoizoliacinis kevalas, Sienelės storis 35 mm, diametras 40, medžiaga stiklo vata, aliuminio folija, Gamintojas Isover, Vokietija "https://www.isover.lt/products/climpipe-section-alu2"</t>
  </si>
  <si>
    <t>matmenys: 42/40.  ± 0,05 %</t>
  </si>
  <si>
    <t>Vamzdžių termoizoliacinis kevalas, Sienelės storis 42 mm, diametras 40, medžiaga stiklo vata, aliuminio folija, Gamintojas Isover, Vokietija "https://www.isover.lt/products/climpipe-section-alu2"</t>
  </si>
  <si>
    <t>matmenys: 48/40.  ± 0,05 %</t>
  </si>
  <si>
    <t>Vamzdžių termoizoliacinis kevalas, Sienelės storis 48 mm, diametras 40, medžiaga stiklo vata, aliuminio folija, Gamintojas Isover, Vokietija "https://www.isover.lt/products/climpipe-section-alu2"</t>
  </si>
  <si>
    <t>matmenys: 60/40.  ± 0,05 %</t>
  </si>
  <si>
    <t>Vamzdžių termoizoliacinis kevalas, Sienelės storis 60 mm, diametras 40, medžiaga stiklo vata, aliuminio folija, Gamintojas Isover, Vokietija "https://www.isover.lt/products/climpipe-section-alu2"</t>
  </si>
  <si>
    <t>matmenys: 76/40.  ± 0,05 %</t>
  </si>
  <si>
    <t>Vamzdžių termoizoliacinis kevalas, Sienelės storis 76 mm, diametras 40, medžiaga stiklo vata, aliuminio folija, Gamintojas Isover, Vokietija "https://www.isover.lt/products/climpipe-section-alu2"</t>
  </si>
  <si>
    <t>matmenys: 89/40.  ± 0,05 %</t>
  </si>
  <si>
    <t>Vamzdžių termoizoliacinis kevalas, Sienelės storis 89 mm, diametras 40, medžiaga stiklo vata, aliuminio folija, Gamintojas Isover, Vokietija "https://www.isover.lt/products/climpipe-section-alu2"</t>
  </si>
  <si>
    <t>matmenys: 108/40.  ± 0,05 %</t>
  </si>
  <si>
    <t>Vamzdžių termoizoliacinis kevalas, Sienelės storis 108 mm, diametras 40, medžiaga stiklo vata, aliuminio folija, Gamintojas Isover, Vokietija "https://www.isover.lt/products/climpipe-section-alu2"</t>
  </si>
  <si>
    <t>matmenys: 114/40.  ± 0,05 %</t>
  </si>
  <si>
    <t>Vamzdžių termoizoliacinis kevalas, Sienelės storis 114 mm, diametras 40, medžiaga stiklo vata, aliuminio folija, Gamintojas Isover, Vokietija "https://www.isover.lt/products/climpipe-section-alu2"</t>
  </si>
  <si>
    <t>matmenys: 22/50.  ± 0,05 %</t>
  </si>
  <si>
    <t>Vamzdžių termoizoliacinis kevalas, Sienelės storis 22 mm, diametras 50, medžiaga stiklo vata, aliuminio folija, Gamintojas Isover, Vokietija "https://www.isover.lt/products/climpipe-section-alu2"</t>
  </si>
  <si>
    <t>matmenys: 28/50.  ± 0,05 %</t>
  </si>
  <si>
    <t>Vamzdžių termoizoliacinis kevalas, Sienelės storis 28 mm, diametras 50, medžiaga stiklo vata, aliuminio folija, Gamintojas Isover, Vokietija "https://www.isover.lt/products/climpipe-section-alu2"</t>
  </si>
  <si>
    <t>matmenys: 35/50.  ± 0,05 %</t>
  </si>
  <si>
    <t>Vamzdžių termoizoliacinis kevalas, Sienelės storis 35 mm, diametras 50, medžiaga stiklo vata, aliuminio folija, Gamintojas Isover, Vokietija "https://www.isover.lt/products/climpipe-section-alu2"</t>
  </si>
  <si>
    <t>matmenys: 42/50.  ± 0,05 %</t>
  </si>
  <si>
    <t>Vamzdžių termoizoliacinis kevalas, Sienelės storis 42 mm, diametras 50, medžiaga stiklo vata, aliuminio folija, Gamintojas Isover, Vokietija "https://www.isover.lt/products/climpipe-section-alu2"</t>
  </si>
  <si>
    <t>matmenys: 48/50.  ± 0,05 %</t>
  </si>
  <si>
    <t>Vamzdžių termoizoliacinis kevalas, Sienelės storis 48 mm, diametras 50, medžiaga stiklo vata, aliuminio folija, Gamintojas Isover, Vokietija "https://www.isover.lt/products/climpipe-section-alu2"</t>
  </si>
  <si>
    <t>matmenys: 60/50.  ± 0,05 %</t>
  </si>
  <si>
    <t>Vamzdžių termoizoliacinis kevalas, Sienelės storis 60 mm, diametras 50, medžiaga stiklo vata, aliuminio folija, Gamintojas Isover, Vokietija "https://www.isover.lt/products/climpipe-section-alu2"</t>
  </si>
  <si>
    <t>matmenys: 76/50.  ± 0,05 %</t>
  </si>
  <si>
    <t>Vamzdžių termoizoliacinis kevalas, Sienelės storis 76 mm, diametras 50, medžiaga stiklo vata, aliuminio folija, Gamintojas Isover, Vokietija "https://www.isover.lt/products/climpipe-section-alu2"</t>
  </si>
  <si>
    <t>matmenys: 89/50.  ± 0,05 %</t>
  </si>
  <si>
    <t>Vamzdžių termoizoliacinis kevalas, Sienelės storis 89 mm, diametras 50, medžiaga stiklo vata, aliuminio folija, Gamintojas Isover, Vokietija "https://www.isover.lt/products/climpipe-section-alu2"</t>
  </si>
  <si>
    <t>matmenys: 114/50.  ± 0,05 %</t>
  </si>
  <si>
    <t>Vamzdžių termoizoliacinis kevalas, Sienelės storis 114 mm, diametras 50, medžiaga stiklo vata, aliuminio folija, Gamintojas Isover, Vokietija "https://www.isover.lt/products/climpipe-section-alu2"</t>
  </si>
  <si>
    <t>Demblys.                Mineralinės vatos, su armuota aliuminio folijos danga</t>
  </si>
  <si>
    <t>matmenys: storis 20 mm  ± 0,05 %, plotis -1200 mm  ± 0,05 %.;</t>
  </si>
  <si>
    <t>Demblys, mineralinės vatos, su armuota aliuminio folija, storis 20 mm, plotis 1200 mm, Gamintojas isover, Vokietija "https://www.isover.lt/products/climcover-roll-cr-kim-al"</t>
  </si>
  <si>
    <t>pok.</t>
  </si>
  <si>
    <t>matmenys: storis 30 mm  ± 0,05 %, plotis -1200 mm  ± 0,05 %.</t>
  </si>
  <si>
    <t>Demblys, mineralinės vatos, su armuota aliuminio folija, storis 30 mm, plotis 1200 mm, Gamintojas isover, Vokietija "https://www.isover.lt/products/climcover-roll-cr-kim-al"</t>
  </si>
  <si>
    <t>matmenys: storis 40 mm  ± 0,05 %, plotis -1200 mm  ± 0,05 %.</t>
  </si>
  <si>
    <t>Demblys, mineralinės vatos, su armuota aliuminio folija, storis 40 mm, plotis 1200 mm, Gamintojas isover, Vokietija "https://www.isover.lt/products/climcover-roll-cr-kim-al"</t>
  </si>
  <si>
    <t xml:space="preserve">matmenys: storis 50 mm  ± 0,05 %, plotis -1200 mm  ± 0,05 %; </t>
  </si>
  <si>
    <t>Demblys, mineralinės vatos, su armuota aliuminio folija, storis 50 mm, plotis 1200 mm, Gamintojas isover, Vokietija "https://www.isover.lt/products/climcover-roll-cr-kim-al"</t>
  </si>
  <si>
    <t>Juosta.         Sandarinimo, apdailos, vonios kambariui, virtuvei</t>
  </si>
  <si>
    <t>matmenys: 19 x 19 x 2000 mm  ± 0,05 %</t>
  </si>
  <si>
    <t>matmenys: 30 x 30 x 2000 mm  ± 0,05 %</t>
  </si>
  <si>
    <t>Siulas. Sandrinimo.</t>
  </si>
  <si>
    <t xml:space="preserve"> Baltas , temperatūros ribos -55° + 130° ±1°C. Matmenys: 50 m  ± 0,05 %</t>
  </si>
  <si>
    <t>Sandarinimo siūlas, baltas, temperatūra nuo 55 iki 130 laipsnių, Ilgis 50 m, Gamintojas Henkel, Vokietija "https://www.henkel-adhesives.com/lt/lt/produktas/thread-sealants/loctite_55.html"</t>
  </si>
  <si>
    <t>Baltas , temperatūros ribos -55° + 130° ±1°C. Matmenys: 160 m  ± 0,05 %</t>
  </si>
  <si>
    <t>Sandarinimo siūlas, baltas, temperatūra nuo 55 iki 130 laipsnių, Ilgis 160 m, Gamintojas Henkel, Vokietija "https://www.henkel-adhesives.com/lt/lt/produktas/thread-sealants/loctite_55.html"</t>
  </si>
  <si>
    <t>Kabės</t>
  </si>
  <si>
    <t>Vamzdžio izoliacijai</t>
  </si>
  <si>
    <t>Kabės, vamzdžio izoliacijai, Gamintojas Tycner, Lenkija "https://tycner.com.pl/www/wp-content/uploads/2018/06/Katalog-TYCNER-pe%C5%82na-wersja-elektroniczna.pdf" psl 73</t>
  </si>
  <si>
    <t>Laikiklis                 Vamzdžiui, metalinis</t>
  </si>
  <si>
    <t>Laikiklis vamzdžiui, metalinis, be gumos, su tvirtinimais, diametras 3/8, Gamintojas THALE Sp. z o. o. Sp. k., Lenkija "https://zamocowania.niczuk.pl/page/17/odinarn-trubn-homut-tipa-niczuk-expert-upz"</t>
  </si>
  <si>
    <t>Laikiklis vamzdžiui, metalinis, be gumos, su tvirtinimais, diametras 1/2, Gamintojas THALE Sp. z o. o. Sp. k., Lenkija "https://zamocowania.niczuk.pl/page/17/odinarn-trubn-homut-tipa-niczuk-expert-upz"</t>
  </si>
  <si>
    <t>Laikiklis vamzdžiui, metalinis, be gumos, su tvirtinimais, diametras 3/4, Gamintojas THALE Sp. z o. o. Sp. k., Lenkija "https://zamocowania.niczuk.pl/page/17/odinarn-trubn-homut-tipa-niczuk-expert-upz"</t>
  </si>
  <si>
    <t>Laikiklis vamzdžiui, metalinis, be gumos, su tvirtinimais, diametras 1", Gamintojas THALE Sp. z o. o. Sp. k., Lenkija "https://zamocowania.niczuk.pl/page/17/odinarn-trubn-homut-tipa-niczuk-expert-upz"</t>
  </si>
  <si>
    <t>Laikiklis vamzdžiui, metalinis, be gumos, su tvirtinimais, diametras 1 1/4, Gamintojas THALE Sp. z o. o. Sp. k., Lenkija "https://zamocowania.niczuk.pl/page/17/odinarn-trubn-homut-tipa-niczuk-expert-upz"</t>
  </si>
  <si>
    <t>Laikiklis vamzdžiui, metalinis, be gumos, su tvirtinimais, diametras 1 1/2, Gamintojas THALE Sp. z o. o. Sp. k., Lenkija "https://zamocowania.niczuk.pl/page/17/odinarn-trubn-homut-tipa-niczuk-expert-upz"</t>
  </si>
  <si>
    <t>Laikiklis vamzdžiui, metalinis, be gumos, su tvirtinimais, diametras 2", Gamintojas THALE Sp. z o. o. Sp. k., Lenkija "https://zamocowania.niczuk.pl/page/17/odinarn-trubn-homut-tipa-niczuk-expert-upz"</t>
  </si>
  <si>
    <t>matmenys Ø 2 1/2  ± 0,05 %</t>
  </si>
  <si>
    <t>Laikiklis vamzdžiui, metalinis, be gumos, su tvirtinimais, diametras 2 1/2, Gamintojas THALE Sp. z o. o. Sp. k., Lenkija "https://zamocowania.niczuk.pl/page/17/odinarn-trubn-homut-tipa-niczuk-expert-upz"</t>
  </si>
  <si>
    <t>matmenys: Ø 3  ± 0,05 %</t>
  </si>
  <si>
    <t>Laikiklis vamzdžiui, metalinis, be gumos, su tvirtinimais, diametras 3", Gamintojas THALE Sp. z o. o. Sp. k., Lenkija "https://zamocowania.niczuk.pl/page/17/odinarn-trubn-homut-tipa-niczuk-expert-upz"</t>
  </si>
  <si>
    <t>matmenys: Ø 4  ± 0,05 %</t>
  </si>
  <si>
    <t>Laikiklis vamzdžiui, metalinis, be gumos, su tvirtinimais, diametras 4", Gamintojas THALE Sp. z o. o. Sp. k., Lenkija "https://zamocowania.niczuk.pl/page/17/odinarn-trubn-homut-tipa-niczuk-expert-upz"</t>
  </si>
  <si>
    <t>Laikiklis                 Vamzdžiui, metalinis su guma</t>
  </si>
  <si>
    <t>Laikiklis vamzdžiui, metalinis, su guma, su tvirtinimais, diametras 1/2, Gamintojas THALE Sp. z o. o. Sp. k., Lenkija "https://zamocowania.niczuk.pl/page/24/odinarn-trubn-homut-tipa-niczuk-expert-so-zvukoizolyatsionnm-vkladshm-epdm-upg"</t>
  </si>
  <si>
    <t>Laikiklis vamzdžiui, metalinis, su guma, su tvirtinimais, diametras 3/4, Gamintojas THALE Sp. z o. o. Sp. k., Lenkija "https://zamocowania.niczuk.pl/page/24/odinarn-trubn-homut-tipa-niczuk-expert-so-zvukoizolyatsionnm-vkladshm-epdm-upg"</t>
  </si>
  <si>
    <t>Laikiklis vamzdžiui, metalinis, su guma, su tvirtinimais, diametras 1", Gamintojas THALE Sp. z o. o. Sp. k., Lenkija "https://zamocowania.niczuk.pl/page/24/odinarn-trubn-homut-tipa-niczuk-expert-so-zvukoizolyatsionnm-vkladshm-epdm-upg"</t>
  </si>
  <si>
    <t>Laikiklis vamzdžiui, metalinis, su guma, su tvirtinimais, diametras 1 1/4, Gamintojas THALE Sp. z o. o. Sp. k., Lenkija "https://zamocowania.niczuk.pl/page/24/odinarn-trubn-homut-tipa-niczuk-expert-so-zvukoizolyatsionnm-vkladshm-epdm-upg"</t>
  </si>
  <si>
    <t>Laikiklis vamzdžiui, metalinis, su guma, su tvirtinimais, diametras 1 1/2, Gamintojas THALE Sp. z o. o. Sp. k., Lenkija "https://zamocowania.niczuk.pl/page/24/odinarn-trubn-homut-tipa-niczuk-expert-so-zvukoizolyatsionnm-vkladshm-epdm-upg"</t>
  </si>
  <si>
    <t>Laikiklis vamzdžiui, metalinis, su guma, su tvirtinimais, diametras 2", Gamintojas THALE Sp. z o. o. Sp. k., Lenkija "https://zamocowania.niczuk.pl/page/24/odinarn-trubn-homut-tipa-niczuk-expert-so-zvukoizolyatsionnm-vkladshm-epdm-upg"</t>
  </si>
  <si>
    <t>Laikiklis vamzdžiui, metalinis, su guma, su tvirtinimais, diametras 4", Gamintojas THALE Sp. z o. o. Sp. k., Lenkija "https://zamocowania.niczuk.pl/page/24/odinarn-trubn-homut-tipa-niczuk-expert-so-zvukoizolyatsionnm-vkladshm-epdm-upg"</t>
  </si>
  <si>
    <t>Laikiklis.</t>
  </si>
  <si>
    <t>Aliumininiam radiatoriui, matm. 170 mm  ± 0,05 %</t>
  </si>
  <si>
    <t xml:space="preserve"> Laikiklis, skirtas aliuminiui radiatoriui, 170mm "https://tycner.com.pl/www/wp-content/uploads/2018/06/Katalog-TYCNER-pe%C5%82na-wersja-elektroniczna.pdf" psl 81</t>
  </si>
  <si>
    <t>kompl.</t>
  </si>
  <si>
    <t>Varžtų komplektas</t>
  </si>
  <si>
    <t>WC tvirtinimui, varžtai tarp bakelio ir unitazo</t>
  </si>
  <si>
    <t>Varžtų komplektas, tarp bakelio ir unitazo, "https://tycner.com.pl/www/wp-content/uploads/2018/06/Katalog-TYCNER-pe%C5%82na-wersja-elektroniczna.pdf" psl 29</t>
  </si>
  <si>
    <t>WC tvirtinimui, varžtai (kompl. 2 vnt), matm. 5 x 80 mm  ± 0,05 %</t>
  </si>
  <si>
    <t>Varžtų komplektas, WC tvirtinimui, komplekte 2 vnt, matmenys 5 x 80 mm, "https://tycner.com.pl/www/wp-content/uploads/2018/06/Katalog-TYCNER-pe%C5%82na-wersja-elektroniczna.pdf" psl 29</t>
  </si>
  <si>
    <t>Laikiklių komplektas</t>
  </si>
  <si>
    <t>WC dangčio tvirtinimui, tinkantis WC "Jika" dangčiui arba lygiavertis; plastikiniai</t>
  </si>
  <si>
    <t>Laikiklių komplektas, WC dangčio tvirtinimui, tinka Jika dangčiams, plastikinis,  "https://tycner.com.pl/www/wp-content/uploads/2018/06/Katalog-TYCNER-pe%C5%82na-wersja-elektroniczna.pdf" psl 28</t>
  </si>
  <si>
    <t>WC dangčio tvirtinimui, "Cersanit S10"  tipo arba lygiavertis;plastikiniai</t>
  </si>
  <si>
    <t>Laikiklių komplektas, WC dangčio tvirtinimui, tinka Cersanit dangčiams, plastikinis, "https://tycner.com.pl/www/wp-content/uploads/2018/06/Katalog-TYCNER-pe%C5%82na-wersja-elektroniczna.pdf" psl 28</t>
  </si>
  <si>
    <t>WC dangčio tvirtinimui, "Cersanit S10"  tipo arba lygiavertis;metaliniai</t>
  </si>
  <si>
    <t>Laikiklių komplektas, WC dangčio tvirtinimui, tinka Cersanit dangčiams, metalinis, "https://tycner.com.pl/www/wp-content/uploads/2018/06/Katalog-TYCNER-pe%C5%82na-wersja-elektroniczna.pdf" psl 28</t>
  </si>
  <si>
    <t>WC dangčio tvirtinimui, tinkantis WC "Jika" dangčiui arba lygiavertis; metaliniai</t>
  </si>
  <si>
    <t>Laikiklių komplektas, WC dangčio tvirtinimui, tinka Jika dangčiams, metalinis,  "https://tycner.com.pl/www/wp-content/uploads/2018/06/Katalog-TYCNER-pe%C5%82na-wersja-elektroniczna.pdf" psl 29</t>
  </si>
  <si>
    <t xml:space="preserve">Laikiklių komplektas. Praustuvui pritvirtinti </t>
  </si>
  <si>
    <t>matmenys: 8 x 90 mm  ± 0,05 %</t>
  </si>
  <si>
    <t>Laikiklių komplektas, praustuvui tvirtinti, matmenys 8 x 90 mm, "https://tycner.com.pl/www/wp-content/uploads/2018/06/Katalog-TYCNER-pe%C5%82na-wersja-elektroniczna.pdf" psl 73</t>
  </si>
  <si>
    <t>matmenys: 8 x 100 mm  ± 0,05 %</t>
  </si>
  <si>
    <t>Laikiklių komplektas, praustuvui tvirtinti, matmenys 8 x 100 mm, "https://tycner.com.pl/www/wp-content/uploads/2018/06/Katalog-TYCNER-pe%C5%82na-wersja-elektroniczna.pdf" psl 73</t>
  </si>
  <si>
    <t>matmenys: 10 x 140 mm  ± 0,05 %</t>
  </si>
  <si>
    <t>Laikiklių komplektas, praustuvui tvirtinti, matmenys 10 x 140 mm, "https://tycner.com.pl/www/wp-content/uploads/2018/06/Katalog-TYCNER-pe%C5%82na-wersja-elektroniczna.pdf" psl 73</t>
  </si>
  <si>
    <t>Laikikliai.  Daugiasluoksnio  vamzdžiui, viengubi</t>
  </si>
  <si>
    <t>matmenys: Ø 16 mm ± 0,05 %</t>
  </si>
  <si>
    <t>Laikikliai daugiasluoksniui vamzdžiui, viengubi, diametras 16, Gamintojas Capricorn, Lenkija "http://www.capricorn.pl/upload/files/20160303/katalog-produktow-2016-en.pdf" psl 74</t>
  </si>
  <si>
    <t>matmenys: Ø 18 mm ± 0,05 %</t>
  </si>
  <si>
    <t>Laikikliai daugiasluoksniui vamzdžiui, viengubi, diametras 18, Gamintojas Capricorn, Lenkija "http://www.capricorn.pl/upload/files/20160303/katalog-produktow-2016-en.pdf" psl 74</t>
  </si>
  <si>
    <t>matmenys: Ø 20 mm ± 0,05 %</t>
  </si>
  <si>
    <t>Laikikliai daugiasluoksniui vamzdžiui, viengubi, diametras 20, Gamintojas Capricorn, Lenkija "http://www.capricorn.pl/upload/files/20160303/katalog-produktow-2016-en.pdf" psl 74</t>
  </si>
  <si>
    <t>matmenys: Ø 26 mm ± 0,05 %</t>
  </si>
  <si>
    <t>Laikikliai daugiasluoksniui vamzdžiui, viengubi, diametras 26, Gamintojas Capricorn, Lenkija "http://www.capricorn.pl/upload/files/20160303/katalog-produktow-2016-en.pdf" psl 74</t>
  </si>
  <si>
    <t>matmenys: Ø 32 mm  ± 0,05 %</t>
  </si>
  <si>
    <t>Laikikliai daugiasluoksniui vamzdžiui, viengubi, diametras 32, Gamintojas Capricorn, Lenkija "http://www.capricorn.pl/upload/files/20160303/katalog-produktow-2016-en.pdf" psl 74</t>
  </si>
  <si>
    <t>Laikikliai.  Daugiasluoksnio  vamzdžiui, dvigubi</t>
  </si>
  <si>
    <t>matmenys: Ø 16 x 16 mm  ± 0,05 %</t>
  </si>
  <si>
    <t>Laikikliai daugiasluoksniui vamzdžiui, dvigubi, diametras 16, Gamintojas Capricorn, Lenkija "http://www.capricorn.pl/upload/files/20160303/katalog-produktow-2016-en.pdf" psl 75</t>
  </si>
  <si>
    <t>matmenys: Ø18 x 18 mm  ± 0,05 %</t>
  </si>
  <si>
    <t>Laikikliai daugiasluoksniui vamzdžiui, dvigubi, diametras 18, Gamintojas Capricorn, Lenkija "http://www.capricorn.pl/upload/files/20160303/katalog-produktow-2016-en.pdf" psl 75</t>
  </si>
  <si>
    <t>matmenys: Ø 20 x 20 mm  ± 0,05 %</t>
  </si>
  <si>
    <t>Laikikliai daugiasluoksniui vamzdžiui, dvigubi, diametras 20, Gamintojas Capricorn, Lenkija "http://www.capricorn.pl/upload/files/20160303/katalog-produktow-2016-en.pdf" psl 75</t>
  </si>
  <si>
    <t>matmenys: Ø26 x 26 mm  ± 0,05 %</t>
  </si>
  <si>
    <t>Laikikliai daugiasluoksniui vamzdžiui, dvigubi, diametras 26, Gamintojas Capricorn, Lenkija "http://www.capricorn.pl/upload/files/20160303/katalog-produktow-2016-en.pdf" psl 75</t>
  </si>
  <si>
    <t>matmenys: Ø 32 x 32 mm  ± 0,05 %</t>
  </si>
  <si>
    <t>Laikikliai daugiasluoksniui vamzdžiui, dvigubi, diametras 32, Gamintojas Capricorn, Lenkija "http://www.capricorn.pl/upload/files/20160303/katalog-produktow-2016-en.pdf" psl 75</t>
  </si>
  <si>
    <t>Sąvaržos.             Nerūdijančio plieno, siauros</t>
  </si>
  <si>
    <t>Ø 8-12 mm ± 0,05 %</t>
  </si>
  <si>
    <t>Sąvarža, nerūdijančio plieno, diametras 8-12 mm, Gamintojas Specialist, Vokietija "https://specialist.lt/lt/tvirtinimo-detales/tvirtinimo-detales-savarzos/tvirtinimo-detales-savarzos-pakuotos-savarzos/savarza-8-12-mm-nerud-pl-2vnt-81-7012"</t>
  </si>
  <si>
    <t>Ø 10-16mm ± 0,05 %</t>
  </si>
  <si>
    <t>Sąvarža, nerūdijančio plieno, diametras 10-16 mm, Gamintojas Specialist, Vokietija "https://specialist.lt/lt/tvirtinimo-detales/tvirtinimo-detales-savarzos/tvirtinimo-detales-savarzos-pakuotos-savarzos/savarza-10-16mm-nerud-pl-2vnt-81-7016"</t>
  </si>
  <si>
    <t>Ø 12-22mm ± 0,05 %</t>
  </si>
  <si>
    <t>Sąvarža, nerūdijančio plieno, diametras 12-22 mm, Gamintojas Specialist, Vokietija "https://specialist.lt/lt/tvirtinimo-detales/tvirtinimo-detales-savarzos/tvirtinimo-detales-savarzos-pakuotos-savarzos/savarza-12-22mm-nerud-pl-2vnt-81-7022"</t>
  </si>
  <si>
    <t>Ø 16-27mm ± 0,05 %</t>
  </si>
  <si>
    <t>Sąvarža, nerūdijančio plieno, diametras 16-27 mm, Gamintojas Specialist, Vokietija "https://specialist.lt/lt/tvirtinimo-detales/tvirtinimo-detales-savarzos/tvirtinimo-detales-savarzos-pakuotos-savarzos/savarza-16-27mm-nerud-pl-2vnt-81-7027"</t>
  </si>
  <si>
    <t>Ø 20-32mm ± 0,05 %</t>
  </si>
  <si>
    <t>Sąvarža, nerūdijančio plieno, diametras 20-32 mm, Gamintojas Specialist, Vokietija "https://specialist.lt/lt/tvirtinimo-detales/tvirtinimo-detales-savarzos/tvirtinimo-detales-savarzos-pakuotos-savarzos/savarza-20-32mm-nerud-pl-2vnt-81-7032"</t>
  </si>
  <si>
    <t>Ø 25-40mm ± 0,05 %</t>
  </si>
  <si>
    <t>Sąvarža, nerūdijančio plieno, diametras 25-40 mm, Gamintojas Specialist, Vokietija "https://specialist.lt/lt/tvirtinimo-detales/tvirtinimo-detales-savarzos/tvirtinimo-detales-savarzos-pakuotos-savarzos/savarza-25-40mm-nerud-pl-2vnt-81-7040"</t>
  </si>
  <si>
    <t>Ø 32-50mm ± 0,05 %</t>
  </si>
  <si>
    <t>Sąvarža, nerūdijančio plieno, diametras 32-50 mm, Gamintojas Specialist, Vokietija "https://specialist.lt/lt/tvirtinimo-detales/tvirtinimo-detales-savarzos/tvirtinimo-detales-savarzos-pakuotos-savarzos/savarza-32-50mm-nerud-pl-2vnt-81-7050"</t>
  </si>
  <si>
    <t>Ø 40-60 mm ± 0,05 %</t>
  </si>
  <si>
    <t>Sąvarža, nerūdijančio plieno, diametras 40-60 mm, Gamintojas Specialist, Vokietija "https://specialist.lt/lt/tvirtinimo-detales/tvirtinimo-detales-savarzos/tvirtinimo-detales-savarzos-pakuotos-savarzos/savarza-40-60-mm-nerudpl-2vnt-81-7060"</t>
  </si>
  <si>
    <t>Ø 50-70mm ± 0,05 %</t>
  </si>
  <si>
    <t>Sąvarža, nerūdijančio plieno, diametras 50-70 mm, Gamintojas Specialist, Vokietija "https://specialist.lt/lt/tvirtinimo-detales/tvirtinimo-detales-savarzos/tvirtinimo-detales-savarzos-pakuotos-savarzos/savarza-50-70mm-nerudpl-2vnt-81-7070"</t>
  </si>
  <si>
    <t>Ø 60-80mm ± 0,05 %</t>
  </si>
  <si>
    <t>Sąvarža, nerūdijančio plieno, diametras 60-80 mm, Gamintojas Specialist, Vokietija "https://specialist.lt/lt/tvirtinimo-detales/tvirtinimo-detales-savarzos/tvirtinimo-detales-savarzos-pakuotos-savarzos/savarza-60-80mm-nerudpl-2vnt-81-7080"</t>
  </si>
  <si>
    <t>Ø 70-90mm ± 0,05 %</t>
  </si>
  <si>
    <t>Sąvarža, nerūdijančio plieno, diametras 70-90 mm, Gamintojas Specialist, Vokietija "https://specialist.lt/lt/tvirtinimo-detales/tvirtinimo-detales-savarzos/tvirtinimo-detales-savarzos-pakuotos-savarzos/savarza-70-90mm-nerud-pl-2vnt-81-7090"</t>
  </si>
  <si>
    <t>Ø 80-100mm ± 0,05 %</t>
  </si>
  <si>
    <t>Sąvarža, nerūdijančio plieno, diametras 80-100 mm, Gamintojas Specialist, Vokietija "https://specialist.lt/lt/tvirtinimo-detales/tvirtinimo-detales-savarzos/tvirtinimo-detales-savarzos-pakuotos-savarzos/savarza-80-100mm-nerud-pl-2vnt-81-7100"</t>
  </si>
  <si>
    <t>Ø 90-110mm ± 0,05 %</t>
  </si>
  <si>
    <t>Sąvarža, nerūdijančio plieno, diametras 90-110 mm, Gamintojas Specialist, Vokietija "https://specialist.lt/lt/tvirtinimo-detales/tvirtinimo-detales-savarzos/tvirtinimo-detales-savarzos-pakuotos-savarzos/savarza-90-110mm-nerud-pl-2vnt-81-7110"</t>
  </si>
  <si>
    <t>Ø110-130mm ± 0,05 %</t>
  </si>
  <si>
    <t>Sąvarža, nerūdijančio plieno, diametras 110-130 mm, Gamintojas Specialist, Vokietija "https://specialist.lt/lt/tvirtinimo-detales/tvirtinimo-detales-savarzos/tvirtinimo-detales-savarzos-pakuotos-savarzos/savarza-110-130mm-nerud-pl-2vnt-81-7130"</t>
  </si>
  <si>
    <t>Ø120-140mm ± 0,05 %</t>
  </si>
  <si>
    <t>Sąvarža, nerūdijančio plieno, diametras 120-140 mm, Gamintojas Specialist, Vokietija "https://specialist.lt/lt/tvirtinimo-detales/tvirtinimo-detales-savarzos/tvirtinimo-detales-savarzos-pakuotos-savarzos/savarza-120-140mm-nerud-pl-2vnt-81-7140"</t>
  </si>
  <si>
    <t>Ø140-160mm ± 0,05 %</t>
  </si>
  <si>
    <t>Sąvarža, nerūdijančio plieno, diametras 140-160 mm, Gamintojas Specialist, Vokietija "https://specialist.lt/lt/tvirtinimo-detales/tvirtinimo-detales-savarzos/tvirtinimo-detales-savarzos-pakuotos-savarzos/savarza-140-160mm-nerud-pl-2vnt-81-7160"</t>
  </si>
  <si>
    <t>Sąvaržos.      Nerūdijančio plieno, plačios, su varžtu</t>
  </si>
  <si>
    <t>Ø 26 - 28 mm ± 0,05 %, plati su varžtu</t>
  </si>
  <si>
    <t>Sąvarža, plati, su varžtu, nerūdijančio plieno, diametras 26-28 mm, Gamintojas Specialist, Vokietija "https://specialist.lt/lt/tvirtinimo-detales/tvirtinimo-detales-placios-savarzos-heavy-duty/tvirtinimo-detales-placios-savarzos-heavy-duty-placios-savarzos-heavy-duty/savarza-plati-su-varztu-26-28mm-81-2-026"</t>
  </si>
  <si>
    <t>Ø 29-31 mm ± 0,05 %, plati su varžtu</t>
  </si>
  <si>
    <t>Sąvarža, plati, su varžtu, nerūdijančio plieno, diametras 29-31 mm, Gamintojas Specialist, Vokietija "https://specialist.lt/lt/tvirtinimo-detales/tvirtinimo-detales-placios-savarzos-heavy-duty/tvirtinimo-detales-placios-savarzos-heavy-duty-placios-savarzos-heavy-duty/savarza-plati-su-varztu-29-31mm-81-2-0296"</t>
  </si>
  <si>
    <t>Ø 32-35 mm ± 0,05 %, plati su varžtu</t>
  </si>
  <si>
    <t>Sąvarža, plati, su varžtu, nerūdijančio plieno, diametras 32-35 mm, Gamintojas Specialist, Vokietija "https://specialist.lt/lt/tvirtinimo-detales/tvirtinimo-detales-placios-savarzos-heavy-duty/tvirtinimo-detales-placios-savarzos-heavy-duty-placios-savarzos-heavy-duty/savarza-plati-su-varztu-32-35mm-81-2-032"</t>
  </si>
  <si>
    <t>Ø 36-39 mm ± 0,05 %, plati su varžtu</t>
  </si>
  <si>
    <t>Sąvarža, plati, su varžtu, nerūdijančio plieno, diametras 36-39 mm, Gamintojas Specialist, Vokietija "https://specialist.lt/lt/tvirtinimo-detales/tvirtinimo-detales-placios-savarzos-heavy-duty/tvirtinimo-detales-placios-savarzos-heavy-duty-placios-savarzos-heavy-duty/savarza-plati-su-varztu-36-39mm-81-2-036"</t>
  </si>
  <si>
    <t>Ø 40-43 mm ± 0,05 %, plati su varžtu</t>
  </si>
  <si>
    <t>Sąvarža, plati, su varžtu, nerūdijančio plieno, diametras 40-43 mm, Gamintojas Specialist, Vokietija "https://specialist.lt/lt/tvirtinimo-detales/tvirtinimo-detales-placios-savarzos-heavy-duty/tvirtinimo-detales-placios-savarzos-heavy-duty-placios-savarzos-heavy-duty/savarza-plati-su-varztu-40-43mm-81-2-040"</t>
  </si>
  <si>
    <t>Ø 44-47 mm ± 0,05 %, plati su varžtu</t>
  </si>
  <si>
    <t>Sąvarža, plati, su varžtu, nerūdijančio plieno, diametras 44-47 mm, Gamintojas Specialist, Vokietija "https://specialist.lt/lt/tvirtinimo-detales/tvirtinimo-detales-placios-savarzos-heavy-duty/tvirtinimo-detales-placios-savarzos-heavy-duty-placios-savarzos-heavy-duty/savarza-plati-su-varztu-44-47mm-81-2-044"</t>
  </si>
  <si>
    <t>Ø 48-51 mm ± 0,05 %, plati su varžtu</t>
  </si>
  <si>
    <t>Sąvarža, plati, su varžtu, nerūdijančio plieno, diametras 48-51 mm, Gamintojas Specialist, Vokietija "https://specialist.lt/lt/tvirtinimo-detales/tvirtinimo-detales-placios-savarzos-heavy-duty/tvirtinimo-detales-placios-savarzos-heavy-duty-placios-savarzos-heavy-duty/savarza-plati-su-varztu-48-51mm-81-2-048"</t>
  </si>
  <si>
    <t>Ø 52-55 mm ± 0,05 %, plati su varžtu</t>
  </si>
  <si>
    <t>Sąvarža, plati, su varžtu, nerūdijančio plieno, diametras 52-55 mm, Gamintojas Specialist, Vokietija "https://specialist.lt/lt/tvirtinimo-detales/tvirtinimo-detales-placios-savarzos-heavy-duty/tvirtinimo-detales-placios-savarzos-heavy-duty-placios-savarzos-heavy-duty/savarza-plati-su-varztu-52-55mm-81-2-052"</t>
  </si>
  <si>
    <t>Ø 56-59 mm ± 0,05 %, plati su varžtu</t>
  </si>
  <si>
    <t>Sąvarža, plati, su varžtu, nerūdijančio plieno, diametras 56-59 mm, Gamintojas Specialist, Vokietija "https://specialist.lt/lt/tvirtinimo-detales/tvirtinimo-detales-placios-savarzos-heavy-duty/tvirtinimo-detales-placios-savarzos-heavy-duty-placios-savarzos-heavy-duty/savarza-plati-su-varztu-56-59mm-81-2-056"</t>
  </si>
  <si>
    <t>Ø 60-63 mm ± 0,05 %, plati su varžtu</t>
  </si>
  <si>
    <t>Sąvarža, plati, su varžtu, nerūdijančio plieno, diametras 60-63 mm, Gamintojas Specialist, Vokietija "https://specialist.lt/lt/tvirtinimo-detales/tvirtinimo-detales-placios-savarzos-heavy-duty/tvirtinimo-detales-placios-savarzos-heavy-duty-placios-savarzos-heavy-duty/savarza-plati-su-varztu-60-63mm-81-2-060"</t>
  </si>
  <si>
    <t>Ø 64-67 mm ± 0,05 %, plati su varžtu</t>
  </si>
  <si>
    <t>Sąvarža, plati, su varžtu, nerūdijančio plieno, diametras 64-67 mm, Gamintojas Specialist, Vokietija "https://specialist.lt/lt/tvirtinimo-detales/tvirtinimo-detales-placios-savarzos-heavy-duty/tvirtinimo-detales-placios-savarzos-heavy-duty-placios-savarzos-heavy-duty/savarza-plati-su-varztu-64-67mm-81-2-064"</t>
  </si>
  <si>
    <t>Ø 68-73 mm ± 0,05 %, plati su varžtu</t>
  </si>
  <si>
    <t>Sąvarža, plati, su varžtu, nerūdijančio plieno, diametras 68-73 mm, Gamintojas Specialist, Vokietija "https://specialist.lt/lt/tvirtinimo-detales/tvirtinimo-detales-placios-savarzos-heavy-duty/tvirtinimo-detales-placios-savarzos-heavy-duty-placios-savarzos-heavy-duty/savarza-plati-su-varztu-68-73mm-81-2-068"</t>
  </si>
  <si>
    <t>Ø 74-79 mm ± 0,05 %, plati su varžtu</t>
  </si>
  <si>
    <t>Sąvarža, plati, su varžtu, nerūdijančio plieno, diametras 74-79 mm, Gamintojas Specialist, Vokietija "https://specialist.lt/lt/tvirtinimo-detales/tvirtinimo-detales-placios-savarzos-heavy-duty/tvirtinimo-detales-placios-savarzos-heavy-duty-placios-savarzos-heavy-duty/savarza-plati-su-varztu-74-79mm-81-2-074"</t>
  </si>
  <si>
    <t>Ø 80-85 mm ± 0,05 %, plati su varžtu</t>
  </si>
  <si>
    <t>Sąvarža, plati, su varžtu, nerūdijančio plieno, diametras 80-85 mm, Gamintojas Specialist, Vokietija "https://specialist.lt/lt/tvirtinimo-detales/tvirtinimo-detales-placios-savarzos-heavy-duty/tvirtinimo-detales-placios-savarzos-heavy-duty-placios-savarzos-heavy-duty/savarza-plati-su-varztu-80-85mm-81-2-080"</t>
  </si>
  <si>
    <t>Ø 86-91 mm ± 0,05 %, plati su varžtu</t>
  </si>
  <si>
    <t>Sąvarža, plati, su varžtu, nerūdijančio plieno, diametras 86-91 mm, Gamintojas Specialist, Vokietija "https://specialist.lt/lt/tvirtinimo-detales/tvirtinimo-detales-placios-savarzos-heavy-duty/tvirtinimo-detales-placios-savarzos-heavy-duty-placios-savarzos-heavy-duty/savarza-plati-su-varztu-86-91mm-81-2-086"</t>
  </si>
  <si>
    <t>Ø 92-97 mm ± 0,05 %, plati su varžtu</t>
  </si>
  <si>
    <t>Sąvarža, plati, su varžtu, nerūdijančio plieno, diametras 92-97 mm, Gamintojas Specialist, Vokietija "https://specialist.lt/lt/tvirtinimo-detales/tvirtinimo-detales-placios-savarzos-heavy-duty/tvirtinimo-detales-placios-savarzos-heavy-duty-placios-savarzos-heavy-duty/savarza-plati-su-varztu-92-97mm-81-2-092"</t>
  </si>
  <si>
    <t>Ø 98-103 mm ± 0,05 %, plati su varžtu</t>
  </si>
  <si>
    <t>Sąvarža, plati, su varžtu, nerūdijančio plieno, diametras 98-103 mm, Gamintojas Specialist, Vokietija "https://specialist.lt/lt/tvirtinimo-detales/tvirtinimo-detales-placios-savarzos-heavy-duty/tvirtinimo-detales-placios-savarzos-heavy-duty-placios-savarzos-heavy-duty/savarza-plati-su-varztu-98-103mm-81-2-098"</t>
  </si>
  <si>
    <t>Ø 104-112 mm ± 0,05 %, plati su varžtu</t>
  </si>
  <si>
    <t>Sąvarža, plati, su varžtu, nerūdijančio plieno, diametras 104-112 mm, Gamintojas Specialist, Vokietija "https://specialist.lt/lt/tvirtinimo-detales/tvirtinimo-detales-placios-savarzos-heavy-duty/tvirtinimo-detales-placios-savarzos-heavy-duty-placios-savarzos-heavy-duty/savarza-plati-su-varztu-104-112mm-81-2-104"</t>
  </si>
  <si>
    <t>Ø 113-121 mm ± 0,05 %, plati su varžtu</t>
  </si>
  <si>
    <t>Sąvarža, plati, su varžtu, nerūdijančio plieno, diametras 113-121 mm, Gamintojas Specialist, Vokietija "https://specialist.lt/lt/tvirtinimo-detales/tvirtinimo-detales-placios-savarzos-heavy-duty/tvirtinimo-detales-placios-savarzos-heavy-duty-placios-savarzos-heavy-duty/savarza-plati-su-varztu-113-121mm-81-2-113"</t>
  </si>
  <si>
    <t>Ø 122-130 mm ± 0,05 %, plati su varžtu</t>
  </si>
  <si>
    <t>Sąvarža, plati, su varžtu, nerūdijančio plieno, diametras 122-130 mm, Gamintojas Specialist, Vokietija "https://specialist.lt/lt/tvirtinimo-detales/tvirtinimo-detales-placios-savarzos-heavy-duty/tvirtinimo-detales-placios-savarzos-heavy-duty-placios-savarzos-heavy-duty/savarza-plati-su-varztu-122-130mm-81-2-122"</t>
  </si>
  <si>
    <t>Ø 131-139 mm ± 0,05 %, plati su varžtu</t>
  </si>
  <si>
    <t>Sąvarža, plati, su varžtu, nerūdijančio plieno, diametras 131-139 mm, Gamintojas Specialist, Vokietija "https://specialist.lt/lt/tvirtinimo-detales/tvirtinimo-detales-placios-savarzos-heavy-duty/tvirtinimo-detales-placios-savarzos-heavy-duty-placios-savarzos-heavy-duty/savarza-plati-su-varztu-131-139mm-81-2-131"</t>
  </si>
  <si>
    <t>Ø 140-148 mm ± 0,05 %, plati su varžtu</t>
  </si>
  <si>
    <t>Sąvarža, plati, su varžtu, nerūdijančio plieno, diametras 140-148 mm, Gamintojas Specialist, Vokietija "https://specialist.lt/lt/tvirtinimo-detales/tvirtinimo-detales-placios-savarzos-heavy-duty/tvirtinimo-detales-placios-savarzos-heavy-duty-placios-savarzos-heavy-duty/savarza-plati-su-varztu-140-148mm-81-2-140"</t>
  </si>
  <si>
    <t>Ø 149-161 mm ± 0,05 %, plati su varžtu</t>
  </si>
  <si>
    <t>Sąvarža, plati, su varžtu, nerūdijančio plieno, diametras 149-161 mm, Gamintojas Specialist, Vokietija "https://specialist.lt/lt/tvirtinimo-detales/tvirtinimo-detales-placios-savarzos-heavy-duty/tvirtinimo-detales-placios-savarzos-heavy-duty-placios-savarzos-heavy-duty/savarza-plati-su-varztu-149-161mm-81-2-149"</t>
  </si>
  <si>
    <t>Ø 162-174 mm ± 0,05 %, plati su varžtu</t>
  </si>
  <si>
    <t>Sąvarža, plati, su varžtu, nerūdijančio plieno, diametras 162-174 mm, Gamintojas Specialist, Vokietija "https://specialist.lt/lt/tvirtinimo-detales/tvirtinimo-detales-placios-savarzos-heavy-duty/tvirtinimo-detales-placios-savarzos-heavy-duty-placios-savarzos-heavy-duty/savarza-plati-su-varztu-162-174mm-81-2-162"</t>
  </si>
  <si>
    <t>Ø 175-187 mm ± 0,05 %, plati su varžtu</t>
  </si>
  <si>
    <t>Sąvarža, plati, su varžtu, nerūdijančio plieno, diametras 175-187 mm, Gamintojas Specialist, Vokietija "https://specialist.lt/lt/tvirtinimo-detales/tvirtinimo-detales-placios-savarzos-heavy-duty/tvirtinimo-detales-placios-savarzos-heavy-duty-placios-savarzos-heavy-duty/savarza-plati-su-varztu-175-187mm-81-2-175"</t>
  </si>
  <si>
    <t>Ø 188-200 mm ± 0,05 %, plati su varžtu</t>
  </si>
  <si>
    <t>Sąvarža, plati, su varžtu, nerūdijančio plieno, diametras 188-200 mm, Gamintojas Specialist, Vokietija "https://specialist.lt/lt/tvirtinimo-detales/tvirtinimo-detales-placios-savarzos-heavy-duty/tvirtinimo-detales-placios-savarzos-heavy-duty-placios-savarzos-heavy-duty/savarza-plati-su-varztu-26-28mm-81-2-026"</t>
  </si>
  <si>
    <t>Ø 201-213 mm ± 0,05 %, plati su varžtu</t>
  </si>
  <si>
    <t>Sąvarža, plati, su varžtu, nerūdijančio plieno, diametras 201-213 mm, Gamintojas Specialist, Vokietija "https://specialist.lt/lt/tvirtinimo-detales/tvirtinimo-detales-placios-savarzos-heavy-duty/tvirtinimo-detales-placios-savarzos-heavy-duty-placios-savarzos-heavy-duty/savarza-plati-su-varztu-201-213mm-81-2-201"</t>
  </si>
  <si>
    <t>Mova.                    Vienjuostė,  L=100 mm ± 0,05 %</t>
  </si>
  <si>
    <t>matmenys: Ø 48-55 mm  ± 0,05 %</t>
  </si>
  <si>
    <t>matmenys: Ø 52-59 mm ± 0,05 %</t>
  </si>
  <si>
    <t>matmenys: Ø 60-67  mm ± 0,05 %</t>
  </si>
  <si>
    <t>matmenys: Ø 67-74 mm ± 0,05 %</t>
  </si>
  <si>
    <t>matmenys: Ø 73-80 mm ± 0,05 %</t>
  </si>
  <si>
    <t>matmenys: Ø 82-90 mm ± 0,05 %</t>
  </si>
  <si>
    <t>matmenys: Ø 90-98 mm ± 0,05 %</t>
  </si>
  <si>
    <t>matmenys: Ø 102-112 mm ± 0,05 %</t>
  </si>
  <si>
    <t>matmenys: Ø 108-118 mm  ± 0,05 %</t>
  </si>
  <si>
    <t>matmenys: Ø 113-123 mm ± 0,05 %</t>
  </si>
  <si>
    <t>matmenys: Ø 159-170 mm ± 0,05 %</t>
  </si>
  <si>
    <t>matmenys: Ø 165-176 mm ± 0,05 %</t>
  </si>
  <si>
    <t>Mova.            Vienjuostė, L=150 mm ± 0,05 %</t>
  </si>
  <si>
    <t>Mova.             Vienjuostė, L=200 mm ± 0,05 %</t>
  </si>
  <si>
    <t>Mova.             Vienjuostė, L=300 mm ± 0,05 %</t>
  </si>
  <si>
    <t>Mova. Vienjuostė, L=400 mm ± 0,05 %</t>
  </si>
  <si>
    <t>matmenys: Ø 219-230 mm ± 0,05 %</t>
  </si>
  <si>
    <t>matmenys: Ø 273-283 mm ± 0,05 %</t>
  </si>
  <si>
    <t>Mova. Dvijuostė, L=300 mm ± 0,05 %</t>
  </si>
  <si>
    <t>matmenys: Ø 347-368 mm ± 0,05 %</t>
  </si>
  <si>
    <t>matmenys: Ø 365-385 mm ± 0,05 %</t>
  </si>
  <si>
    <t>Mova. Dvijuostė, L=400mm ± 0,05 %</t>
  </si>
  <si>
    <t>3 PIRKIMO DALIS.  Maišytuvai</t>
  </si>
  <si>
    <t>Maišytuvas</t>
  </si>
  <si>
    <t>Praustuvo, trumpas, "Y-18" tipo arba lygiavertis</t>
  </si>
  <si>
    <t>Maišytuvas praustuvo, trumpas, modelis Optima-18, Gamintojas Rubineta, Lietuva "https://rubineta.com/catalogue/maisytuvai/optima-18/"</t>
  </si>
  <si>
    <t>Praustuvo, trumpas, "Hansgrohe Focus E" tipo arba lygiavertis</t>
  </si>
  <si>
    <t>Maišytuvas praustuvo, trumpas, Gamintojas Oras, Suomija "https://www.oras.com/lt/produktai/dizaino-linijos/oras-saga/praustuvo-maisytuvas/3910F"</t>
  </si>
  <si>
    <t>Praustuvo, vidutinis, "Y-19" tipo arba lygiavertis</t>
  </si>
  <si>
    <t>Maišytuvas praustuvo, vidutinis, modelis Optima-19, Gamintojas Rubineta, Lietuva "https://rubineta.com/catalogue/maisytuvai/optima-19/"</t>
  </si>
  <si>
    <t>Praustuvo, bekontaktis, 6V, "Ecosens 540003" tipo arba lygiavertis</t>
  </si>
  <si>
    <t>Maišytuvas praustuvo, bekontaktis, 6V, modelis Ecosens, Gamintojas Rubineta, Lietuva "https://rubineta.com/catalogue/maisytuvai/ecosens/"</t>
  </si>
  <si>
    <t>Praustuvo, bekontaktis, 230V, "Ecosens Lifetime 540006" tipo arba lygiavertis</t>
  </si>
  <si>
    <t>Maišytuvas praustuvo, bekontaktis, 230V, modelis Ecosens Lifetime, Gamintojas Rubineta, Lietuva "https://rubineta.com/catalogue/maisytuvai/ecosens-lifetime/"</t>
  </si>
  <si>
    <t>Praustuvo, bekontaktis, 6V, "Oras Optima 1714F" tipo arba lygiavertis</t>
  </si>
  <si>
    <t>Maišytuvas praustuvo, bekontaktis, 6V, Gamintojas Oras, Suomija "https://www.senukai.lt/p/sensorinis-praustuvo-maisytuvas-oras-optima-1714f/4smj?mtd=search&amp;pos=regular&amp;src=searchnode"</t>
  </si>
  <si>
    <t>Praustuvo, bekontaktis, 230V, "Oras Electra 6110" tipo arba lygiavertis</t>
  </si>
  <si>
    <t>Maišytuvas praustuvo, bekontaktis, 230V, Gamintojas Grohe, Vokietija "https://www.grohe.lt/lt_lt/infra-red-electronic-basin-mixer-1-2-br-with-mixing-device-and-temperature-limiter-36453000.html"</t>
  </si>
  <si>
    <t>Plautuvės, "Y-20" tipo arba lygiavertis</t>
  </si>
  <si>
    <t>Maišytuvas plautuvės, ilgas, modelis Optima-20, Gamintojas Rubineta, Lietuva "https://rubineta.com/catalogue/maisytuvai/optima-20/"</t>
  </si>
  <si>
    <t>Plautuvės, "Hansgrohe Focus E" tipo arba lygiavertis</t>
  </si>
  <si>
    <t>Maišytuvas plautuvės, modelis 3930F, Gamintojas Oras, Suomija "https://www.oras.com/lt/produktai/dizaino-linijos/oras-saga/virtuvinis-maisytuvas/3930F"</t>
  </si>
  <si>
    <t>Plautuvės, "Oras 1030F" tipo arba lygiavertis</t>
  </si>
  <si>
    <t>Plautuvės, su aukštu, išlenktu vamzdžiu, "Y-33" tipo arba lygiavertis</t>
  </si>
  <si>
    <t>Maišytuvas plautuvės, aukštu snapu, modelis optima-33, Gamintojas Rubineta, Lietuva "https://rubineta.com/catalogue/maisytuvai/optima-33/"</t>
  </si>
  <si>
    <t>Plautuvės, su aukštu, išlenktu vamzdžiu "Oras 3933F" tipo arba lygiavertis</t>
  </si>
  <si>
    <t>Maišytuvas plautuvės, su aukštu išlenktu snapu, modelis 3933F, Gamintojas Oras, Suomija "https://www.oras.com/lt/produktai/dizaino-linijos/oras-saga/virtuvinis-maisytuvas/3933F"</t>
  </si>
  <si>
    <t>Bide, "P-16" tipo arba lygiavertis</t>
  </si>
  <si>
    <t>Maišytuvas bidė, Gamintojas Rubineta, modelis P-16, Lietuva "https://rubineta.com/catalogue/maisytuvai/p-16-star/"</t>
  </si>
  <si>
    <t>Bide, "Hansgrohe Focus E" tipo arba lygiavertis</t>
  </si>
  <si>
    <t>Maišytuvas bidė, modelis 23345000, Gamintojas Grohe, Vokietija "https://www.grohe.lt/lt_lt/start-edge-single-lever-basin-mixer-1-2-s-size-23345000.html"</t>
  </si>
  <si>
    <t>Bideta, "P-17" tipo arba lygiavertis</t>
  </si>
  <si>
    <t>Maišytuvas bidėta, su dušo žarna ir bidė galvute, Gamintojas Rubineta, modėlis P-17, Lietuva "https://rubineta.com/catalogue/maisytuvai/p-17-star/"</t>
  </si>
  <si>
    <t>Bideta, "Hansgrohe Focus E" tipo arba lygiavertis</t>
  </si>
  <si>
    <t>Maišytuvas bidėta, komplekte dušo žarna, bidė galvutė, Gamintojas Grohe, Vokietija  "https://www.grohe.lt/lt_lt/eurosmart-single-lever-basin-mixer-1-2-s-size-23124002.html"</t>
  </si>
  <si>
    <t>Bideta, "Oras saga 1912" tipo arba lygiavertis</t>
  </si>
  <si>
    <t>Maišytuvas bidėta, komplekte dušo žarna, bidė galvutė, Gamintojas Oras, Suomija  "https://www.oras.com/lt/produktai/dizaino-linijos/oras-saga/praustuvo-maisytuvas/3912F"</t>
  </si>
  <si>
    <t>Dušo , vonios "Y-12/K" tipo arba lygiavertis</t>
  </si>
  <si>
    <t>Maišytuvas dušo, su dušo žarna, galvute ir laikikliu, modelis Optima-12/K, Gamintojas Rubineta, Lietuva "https://rubineta.com/catalogue/maisytuvai/optima-12-k/"</t>
  </si>
  <si>
    <t>Dušo , vonios "Hansgrohe Focus E" tipo arba lygiavertis</t>
  </si>
  <si>
    <t>Dušo maišytuvas, Gamintojas Grohe, Vokietoija "https://www.grohe.lt/lt_lt/bauflow-single-lever-shower-mixer-1-2-23755000.html"</t>
  </si>
  <si>
    <t>Dušo , vonios "Oras saga 2960U tipo arba lygiavertis</t>
  </si>
  <si>
    <t>Vonios, trumpas, "Y-10/K" tipo arba lygiavertis</t>
  </si>
  <si>
    <t>Maišytuvas vonios, snapas trumpas, su dušo žarna, galvute ir laikikliu, modelis Optima-10/K, Gamintojas Rubineta, Lietuva "https://rubineta.com/catalogue/maisytuvai/optima-10-k/"</t>
  </si>
  <si>
    <t>Vonios, trumpas, "Hansgrohe Focus E" tipo arba lygiavertis</t>
  </si>
  <si>
    <t>Vonios maišytuvas, snapas trumpas, Gamintojas Oras, Suomija "https://www.oras.com/lt/profesionalai/detali-produkto-paieska/search?tx_oras_search%5Bsearch%5D=3940Y&amp;cHash=d48cc05ca1bcfdba20bc979366b111a2"</t>
  </si>
  <si>
    <t>Vonios, trumpas "Oras saga 3940Y" tipo arba lygiavertis</t>
  </si>
  <si>
    <t>Vonios, ilgas "Y-12/C" tipo arba lygiavertis</t>
  </si>
  <si>
    <t>Maišytuvas vonios, snapas ilgas, su dušo žarna, galvute ir laikikliu, modelis Optima-12/C, Gamintojas Rubineta, Lietuva "https://rubineta.com/catalogue/maisytuvai/optima-12-c/"</t>
  </si>
  <si>
    <t>Vonios, ilgas "Oras saga 3942Y" tipo arba lygiavertis</t>
  </si>
  <si>
    <t>Vonios maišytuvas, snapas ilgas, snapo ilgis 30 cm, Gamintojas Hansgrohe, Vokietija "https://www.hansgrohe.com/articledetail-logis-single-lever-bath-mixer-with-long-spout-71402000"</t>
  </si>
  <si>
    <t>Termostatinis, dušo, "Thermo-12" tipo arba lygiavertis</t>
  </si>
  <si>
    <t>Maišytuvas dušo, termostatinis, modelis thermo-12, Gamintojas Rubineta, Lietuva "https://rubineta.com/catalogue/maisytuvai/thermo-12/"</t>
  </si>
  <si>
    <t>Termostatinis, dušo, "Hansgrohe Comfort 13116000" tipo arba lygiavertis</t>
  </si>
  <si>
    <t>Maišytuvas, termostatinis, dušo, Gamintojas Hansgrohe, Vokietija "https://www.hansgrohe.com/articledetail-ecostat-shower-thermostat-1001-cl-for-exposed-installation-13211000"</t>
  </si>
  <si>
    <t>Termostatinis, dušo, kairinis, "Oras Nova 7460U" tipo arba lygiavertis</t>
  </si>
  <si>
    <t>Maišytuvas termostatinis, dušo, kairinis, modelis 7460U, Gamintojas Oras, Suomija "https://www.oras.com/lt/produktai/dizaino-linijos/oras-nova/duso-maisytuvas/7460U"</t>
  </si>
  <si>
    <t>Termostatinis, dušo,dešininis, "Oras Nova 7470U" tipo  arba lygiavertis</t>
  </si>
  <si>
    <t>Maišytuvas termostatinis, dušo, dešninis, modelis 7470U, Gamintojas Oras, Suomija "https://www.oras.com/lt/produktai/dizaino-linijos/oras-nova/duso-maisytuvas/7470U"</t>
  </si>
  <si>
    <t>Termostatinis, vonios, trumpas,"Thermo-10" tipo arba lygiavertis</t>
  </si>
  <si>
    <t>Maišytuvas vonios, su trumpu snapu, termostatinis, modelis thermo-10, Gamintojas Rubineta, Lietuva "https://rubineta.com/catalogue/maisytuvai/thermo-10-k-l/"</t>
  </si>
  <si>
    <t>Termostatinis, vonios, trumpas, "Hansgrohe Comfort 13114000" tipo arba lygiavertis</t>
  </si>
  <si>
    <t>Maišytuvas vonios, su trumpu snapu, termostatinis, modelis 13201000, Gamintojas Hansgrohe, Vokietija "https://www.hansgrohe.com/articledetail-ecostat-bath-thermostat-1001-cl-for-exposed-installation-13201000"</t>
  </si>
  <si>
    <t>Termostatinis, vonios, trumpas, "Oras saga 1340U" tipo arba lygiavertis</t>
  </si>
  <si>
    <t>Maišytuvas vonios, su trumpu snapu, termostatinis, modelis 7462U, Gamintojas Oras, Suomija "https://www.oras.com/lt/produktai/dizaino-linijos/oras-nova/vonios-ir-duso-maisytuvas/7462U"</t>
  </si>
  <si>
    <t>Termostatinis, vonios, ilgas,dešininis, "Oras Nova 7447X" tipo arba lygiavertis</t>
  </si>
  <si>
    <t>Maišytuvas vonios, termostatinis, dešninis, su ilgu snapu, snapo ilgis 30 cm, modelis 7447X, Gamintojas Oras, Suomija "https://www.oras.com/lt/produktai/dizaino-linijos/oras-nova/duso-maisytuvas/7447X"</t>
  </si>
  <si>
    <t>Termostatinis, vonios, ilgas, kairinis, "Oras Nova 7446X" tipo arba lygiavertis</t>
  </si>
  <si>
    <t>Maišytuvas vonios, termostatinis, kairinis, su ilgu snapu, snapo ilgis 30 cm, modelis 7446X, Gamintojas Oras, Suomija "https://www.oras.com/lt/produktai/dizaino-linijos/oras-nova/duso-maisytuvas/7446X"</t>
  </si>
  <si>
    <t>Sieninis, "Y-14" tipo arba lygiavertis</t>
  </si>
  <si>
    <t>Maišytuvas sieninis, su snapu, snapo ilgis apie 20 cm, modelis Y-14, Gamintojas Rubineta, Lietuva "https://rubineta.com/catalogue/maisytuvai/y-14-mars/"</t>
  </si>
  <si>
    <t>Sieninis, "Oras Nova 1937Y" tipo arba lygiavertis</t>
  </si>
  <si>
    <t>Maišytuvas sieninis, su snapu, snapo ilgis apie 20 cm, modelis 3937Y, Gamintojas Oras, Suomija "https://www.oras.com/lt/produktai/dizaino-linijos/oras-saga/virtuvinis-maisytuvas/3937Y"</t>
  </si>
  <si>
    <t>Sieninis, bekontaktis, "Oras Electra 6179" tipo arba lygiavertis</t>
  </si>
  <si>
    <t>Maišytuvas, sieninis, bekontaktis, su snapu, snapo ilgis 20 cm, Gamintojas Oras, Suomija "https://www.oras.com/lt/produktai/dizaino-linijos/oras-electra/praustuvo-maisytuvas/6179"</t>
  </si>
  <si>
    <t>Valdančioji, maišytuvui "Oras 169940V" tipo arba lygiavertė</t>
  </si>
  <si>
    <t>Valdančioji kasetė maišytuvui, modelis 169940V, Gamintojas Oras, Suomija "https://www.oras.com/lt/products/design-lines/oras/pressostatic-cartridge/169940V"</t>
  </si>
  <si>
    <t>Kasetė</t>
  </si>
  <si>
    <t>Temperatūros kontrolei, maišytuvui  "Oras 169945V" tipo arba lygiavertė</t>
  </si>
  <si>
    <t>Rankenelė temperatūros kontrolei, maišytuvui, modelis 169945V, Gamintojas Oras, Suomija "https://www.oras.com/lt/products/design-lines/oras/temperaturos-rankenele/169945V"</t>
  </si>
  <si>
    <t>Rankenėlė</t>
  </si>
  <si>
    <t>Pagalbinis, maišytuvui  "Oras 199426V" tipo arba lygiavertis</t>
  </si>
  <si>
    <t>Pagalbinis vožtuvas, modelis 199426V, Gamintojas Oras, Suomija "https://www.oras.com/lt/products/design-lines/oras/pagalbinis-voztuvas/199426V"</t>
  </si>
  <si>
    <t>Vožtuvas</t>
  </si>
  <si>
    <t>Keramikinis, maišytuvui "Oras 109390" tipo arba lygiavertis</t>
  </si>
  <si>
    <t>Ventilis  maišytuvui, modelis 109390, Gamintojas Oras, Suomija "https://www.oras.com/lt/products/design-lines/oras/darbinis-ventilis/109390"</t>
  </si>
  <si>
    <t>Ventilis</t>
  </si>
  <si>
    <t>Tarpinėms  maišytuvui "Oras 911311" tipo arba lygiavertis</t>
  </si>
  <si>
    <t>Tepalas tarpinėms, modelis 911311, Gamintojas Oras, Suomija "https://www.oras.com/lt/products/design-lines/oras/tepalas-tarpinems/911311"</t>
  </si>
  <si>
    <t>Tepalas</t>
  </si>
  <si>
    <t>Praustuvo maišytuvui "Oras 199240V" tipo arba lygiavertė</t>
  </si>
  <si>
    <t>Membrana, modelis 199240V, Gamintojas Oras, Suomija "https://www.oras.com/lt/products/design-lines/oras/membrana/199240V"</t>
  </si>
  <si>
    <t>Praustuvo maišytuvui 52+/-1mm</t>
  </si>
  <si>
    <t>Maišytuvo bazė, Gamintojas Rubineta, Lietuva "https://rubineta.com/catalogue/atsargines-dalys-ir-aksesuarai2/52/"</t>
  </si>
  <si>
    <t>Maišytuvo bazė</t>
  </si>
  <si>
    <t>C200mm/± 0,05 %</t>
  </si>
  <si>
    <t>Maišytuvo snapas, ilgis 200 mm, modelis C200, Gamintojas Rubineta, Lietuva "https://rubineta.com/catalogue/atsargines-dalys-ir-aksesuarai2/c-200-mm/"</t>
  </si>
  <si>
    <t>Maištuvo snapas</t>
  </si>
  <si>
    <t>C300mm/± 0,05 %</t>
  </si>
  <si>
    <t>Maišytuvo snapas, ilgis 300 mm, modelis C300, Gamintojas Rubineta, Lietuva "https://rubineta.com/catalogue/atsargines-dalys-ir-aksesuarai2/c-300-mm/"</t>
  </si>
  <si>
    <t>C400mm/± 0,05 %</t>
  </si>
  <si>
    <t>Maišytuvo snapas, ilgis 400 mm, modelis C400, Gamintojas Rubineta, Lietuva "https://rubineta.com/catalogue/atsargines-dalys-ir-aksesuarai2/c-400-mm/"</t>
  </si>
  <si>
    <t>G200mm/± 0,05 %</t>
  </si>
  <si>
    <t>Maišytuvo snapas, ilgis 200 mm, modelis G200, Gamintojas Rubineta, Lietuva "https://rubineta.com/catalogue/atsargines-dalys-ir-aksesuarai2/g-200-mm/"</t>
  </si>
  <si>
    <t>G300mm/± 0,05 %</t>
  </si>
  <si>
    <t>Maišytuvo snapas, ilgis 300 mm, modelis G300, Gamintojas Rubineta, Lietuva "https://rubineta.com/catalogue/atsargines-dalys-ir-aksesuarai2/g-300-mm/"</t>
  </si>
  <si>
    <t>G400mm/± 0,05 %</t>
  </si>
  <si>
    <t>Maišytuvo snapas, ilgis 400 mm, modelis G400, Gamintojas Rubineta, Lietuva "https://rubineta.com/catalogue/atsargines-dalys-ir-aksesuarai2/g-400-mm/"</t>
  </si>
  <si>
    <t>T-33 tipo</t>
  </si>
  <si>
    <t>Maišytuvo snapas, skirtas aukštam plautuvės maišytuvui, modelis T-33, Gamintojas Rubineta, Lietuva "https://rubineta.com/catalogue/atsargines-dalys-ir-aksesuarai2/t-33/"</t>
  </si>
  <si>
    <t xml:space="preserve">Vidinis sriegis 1/2  ± 0,05 </t>
  </si>
  <si>
    <t>Aeratorius, sriegis vidinis, Gamintojas Rubineta, Lietuva "https://rubineta.com/en/catalogue/atsargines-dalys-ir-aksesuarai2/aeratorius-rubineta-spider-m24x1-q8/"</t>
  </si>
  <si>
    <t>Aeratorius</t>
  </si>
  <si>
    <t>Išorinis sriegis 1/2  ± 0,05 %</t>
  </si>
  <si>
    <t>Aeratorius, sriegis išorinis, Gamintojas Rubineta, Lietuva "https://rubineta.com/en/catalogue/atsargines-dalys-ir-aksesuarai2/aeratorius-rubineta-spider-m24x1-q8/"</t>
  </si>
  <si>
    <t>"Valdner" tipo maišytuvui arba lygiavertis</t>
  </si>
  <si>
    <t>Rankinė, 1 srovės, "Rubineta Kobra" tipo arba lygiavertė</t>
  </si>
  <si>
    <t>Dušo galvutė, 1 srovės, sriegio diametras 1/2, sriegis išorinis, Gamintojas Rubineta, Lietuva "https://rubineta.com/catalogue/shower-products/kobra/"</t>
  </si>
  <si>
    <t>Dušo galva</t>
  </si>
  <si>
    <t>Rankinė, 3 srovių, "Rubineta Rain" tipo arba lygiavertė</t>
  </si>
  <si>
    <t>Dušo galvutė, 3 srovių, sriegio diametras 1/2, sriegis išorinis, Gamintojas Rubineta, Lietuva "https://rubineta.com/catalogue/shower-products/rain/"</t>
  </si>
  <si>
    <t>Rankinė, 3 srovių "Hansgrohe Multi 100 vario" tipo arba lygiavertė</t>
  </si>
  <si>
    <t>Dušo galvutė, 3 srovių, sriegio diametras 1/2, sriegis išorinis, Gamintojas Hansgrohe, Vokietija "https://www.hansgrohe.com/articledetail-croma-100-hand-shower-multi-28536000"</t>
  </si>
  <si>
    <t>Rankinė, 4 srovių "Hansgrohe Croma 100 vario" tipo arba lygiavertė</t>
  </si>
  <si>
    <t>Dušo galvutė, 4 srovių, sriegio diametras 1/2, sriegis išorinis, Gamintojas Hansgrohe, Vokietija "https://www.hansgrohe.com/articledetail-croma-100-hand-shower-vario-28535000"</t>
  </si>
  <si>
    <t>"Rubineta Comet" tipo arba lygiavertė</t>
  </si>
  <si>
    <t>Stacionari dušo galva, 1 funkcija, diametras 155 mm, Gamintojas Rubineta Lietuva "https://rubineta.com/catalogue/shower-products/comet-top/"</t>
  </si>
  <si>
    <t>Dušo galvai, tvirtinamas prie sienos, diametras 1/2, ilgis: 30  % cm</t>
  </si>
  <si>
    <t>Dušo galvos laikiklis, tvirtinamas prie sienos, ilgis 30 cm, diametras 1/2, Gamintojas Rubineta, Lietuva "https://rubineta.com/catalogue/shower-products/30-cm/"</t>
  </si>
  <si>
    <t>Laikiklis</t>
  </si>
  <si>
    <t>Dušo stovo "Rubineta Varianta"  tipo  arba lygiavertis</t>
  </si>
  <si>
    <t>Dušo stovas, vamzdis iš nerūdijančio plieno ,Ø 25 mm,  aukšts 70 cm, Gamintojas Rubineta, Lietuva "https://rubineta.com/catalogue/shower-products/varianta-delta-conimp-s-s/"</t>
  </si>
  <si>
    <t>Komplekte dušo stovas, dušo galvutė, dušo žarna, muilinė, "Rubineta Practic-Fresh"  tipo  arba lygiavertis</t>
  </si>
  <si>
    <t>Dušo stovas, komplekte dušo galvutė, dušo žarna, muilinė, Gamintojas Rubineta, Lietuva "https://rubineta.com/catalogue/shower-products/varianta-delta-conimp-s-s/"</t>
  </si>
  <si>
    <t>Dušo stovas</t>
  </si>
  <si>
    <t>Komplekte dušo stovas, dušo galvutė, dušo žarna, muilinė,"Hansgroge Crometta Vario/Unica c 65" tipo  arba analogiškas</t>
  </si>
  <si>
    <t>Dušo stovas, komplekte dušo galvutė, dušo žarna, muilinė, Gamintojas Hansgrohe, Vokietija "https://www.hansgrohe.com/articledetail-crometta-shower-set-1jet-with-shower-bar-65-cm-26533400"</t>
  </si>
  <si>
    <t>Komplekte dušo stovas, dušo galvutė, dušo žarna, muilinė,"Oras sensiva" tipo  arba lygiavertis</t>
  </si>
  <si>
    <t>Dušo stovas, komplekte dušo galvutė, dušo žarna, muilinė, Gamintojas Oras, Suomija "https://www.oras.com/lt/produktai/dizaino-linijos/oras-apollo/duso-komplektas/520"</t>
  </si>
  <si>
    <t>Dušo žarnelė su konusine veržle, matm. 150 cm "Rubineta 600014" tipo arba analogiška</t>
  </si>
  <si>
    <t>Dušo žarna, su konusine veržle, sriegis vidinis, ilgis 150 cm, Gamintojas Rubineta, Lietuva "https://rubineta.com/catalogue/shower-products/150-cm-biflex-con-imp-pvc-bk/"</t>
  </si>
  <si>
    <t>Žarnelė</t>
  </si>
  <si>
    <t>Dušo, su konusine veržle, matm. 150 cm "Rubineta 600034" tipo arba lygiavertė</t>
  </si>
  <si>
    <t>Dušo žarnelė, su konusine veržle, sriegis vidinis, ilgis 150 cm, Gamintojas Rubineta, Lietuva "https://rubineta.com/catalogue/shower-products/duso-zarna-150-cm-con-imp-pvc-sidabrine/"</t>
  </si>
  <si>
    <t>Dušo žarnelė, matm. 160  ± 0,05 % cm "Hansgrohe Sensoflex"  tipo arba lygiavertė</t>
  </si>
  <si>
    <t>Dušo žarnelė, su konusine veržle, sriegis vidinis, ilgis 160 cm, Gamintojas Hansgrohe, Vokietija "https://www.hansgrohe.com/articledetail-metaflex-shower-hose-160-cm-28266000"</t>
  </si>
  <si>
    <t>Dušo žarnelė, matm. 200  ± 0,05 % cm "Hansgrohe Sensoflex"  tipo arba lygiavertė</t>
  </si>
  <si>
    <t>Dušo žarnelė, su konusine veržle, sriegis vidinis, ilgis 200 cm, Gamintojas Hansgrohe, Vokietija "https://www.hansgrohe.com/articledetail-metaflex-shower-hose-200-cm-28264000"</t>
  </si>
  <si>
    <t>Dušo žarnelė, matm. 160  ± 0,05 % cm "Hansgrohe Isiflex B"  tipo arba lygiavertė</t>
  </si>
  <si>
    <t>Dušo žarnelė, su konusine veržle, sriegis vidinis, ilgis 160 cm, Gamintojas Hansgrohe, Vokietija "https://www.hansgrohe.com/articledetail-isiflex-shower-hose-160-cm-28276000"</t>
  </si>
  <si>
    <t>Dušo žarnelė, matm. 200  ± 0,05 % cm "Hansgrohe Isiflex B"  tipo arba lygiavertė</t>
  </si>
  <si>
    <t>Dušo žarnelė, su konusine veržle, sriegis vidinis, ilgis 200 cm, Gamintojas Hansgrohe, Vokietija "https://www.hansgrohe.com/articledetail-isiflex-shower-hose-200-cm-28274000"</t>
  </si>
  <si>
    <t>Dušo žarnelė su konusine veržle, matm. 150  ± 0,05 % cm Oras</t>
  </si>
  <si>
    <t>Dušo žarnelė, su konusine veržle, sriegis vidinis, ilgis 150 cm, Gamintojas Oras, Suomija "https://www.oras.com/lt/products/design-lines/oras/duso-zarna/241014"</t>
  </si>
  <si>
    <t>Ø70mm, aukštis 24mm +/-0,05 % ; sriegis 3/4</t>
  </si>
  <si>
    <t>Lekštė ekscentrikui, sriegio diametrui 3/4, diametras 70 mm, aukštis 26 mm, Gamontojas Rubineta, Lietuva "https://rubineta.com/catalogue/uncategorized/lekstele-ekscentrikui-lux-2/"</t>
  </si>
  <si>
    <t>Lekštė ekscentrikui</t>
  </si>
  <si>
    <t>Chromuotas, automatinis</t>
  </si>
  <si>
    <t>Dušo perjungėjas, diametras 3/4, chromuotas, automatinis, Gamintojas Rubineta, Lietuva "https://rubineta.com/catalogue/atsargines-dalys-ir-aksesuarai2/3-4-5/"</t>
  </si>
  <si>
    <t>Dušo perjungėjas</t>
  </si>
  <si>
    <t>Chromuota, dušo stovui</t>
  </si>
  <si>
    <t>Muilinė</t>
  </si>
  <si>
    <t>Dušo galvutei, chromuotas</t>
  </si>
  <si>
    <t>Laikiklis dušo galvutei, chromuotas, Gamintojas Rubineta, Lietuva "https://rubineta.com/catalogue/shower-products/rondo/"</t>
  </si>
  <si>
    <t>Bidė, "Rubineta 622001" tipo arba lygiavertė</t>
  </si>
  <si>
    <t>Bidė galvutė, sriegis išorinis, Gamintojas Rubineta, Lietuva "https://rubineta.com/catalogue/shower-products/bide/"</t>
  </si>
  <si>
    <t>Galvutė</t>
  </si>
  <si>
    <t>Bidė, "Oras 242050" tipo arba lygiavertė</t>
  </si>
  <si>
    <t>Bidė galvutė, sriegis išorinis, Gamintojas Oras, Suomija "https://www.oras.com/lt/products/design-lines/oras/rankinis-dusas/242050"</t>
  </si>
  <si>
    <t>Bidė, su laikikliu, "Hansgrohe Bidetta 96907" tipo arba lygiavertė</t>
  </si>
  <si>
    <t>Bidė galvutė, sriegis išorinis, Gamintojas Oras, Suomija "https://www.oras.com/lt/produktai/dizaino-linijos/oras-optima/rankinis-dusas/272050"</t>
  </si>
  <si>
    <t>Maišytuvui, Ø 35 ± 0,05 % mm.,  "Rubineta" tipo arba lygiavertė</t>
  </si>
  <si>
    <t>Kasetė maišytuvui, diametras 35 mm, Gamintojas Rubineta, Lietuva "https://rubineta.com/catalogue/atsargines-dalys-ir-aksesuarai2/35-mm/"</t>
  </si>
  <si>
    <t>Maišytuvui, Ø 40 ± 0,05 % mm., "Rubineta" tipo arba lygiavertė</t>
  </si>
  <si>
    <t>Kasetė maišytuvui, diametras 40 mm, Gamintojas Rubineta, Lietuva "https://rubineta.com/catalogue/atsargines-dalys-ir-aksesuarai2/40-mm/"</t>
  </si>
  <si>
    <t>Maišytuvui,  tinkanti "Hansgrohe Focus e" maišytuvui arba lygiavertė</t>
  </si>
  <si>
    <t>Maišytuvui, tinkanti  "Oras saga" maišytuvui arba lygiavertė</t>
  </si>
  <si>
    <t>Kasetė maišytuvui Oras Saga, Gamintojas Oras, Suomija "https://www.oras.com/lt/products/design-lines/oras/valdancioji-kasete/158888"</t>
  </si>
  <si>
    <t>Tinkanti Čekiškiems maišytuvams</t>
  </si>
  <si>
    <t>Maišytuvo kasetė, 35 mm, tinka Čekiškiems maišytyuvams, https://tycner.com.pl/www/wp-content/uploads/2018/06/Katalog-TYCNER-pe%C5%82na-wersja-elektroniczna.pdf" psl 68</t>
  </si>
  <si>
    <t>Plautuvės, tinkantis  maišytuvui "Oras 126705-11" tipo arba lygiavertis</t>
  </si>
  <si>
    <t>Šepetys plautuvės, modelis 126004-11, Gamintojas Oras, Suomija "https://www.oras.com/lt/products/design-lines/oras/sepetys/126004-11"</t>
  </si>
  <si>
    <t>Šepetys</t>
  </si>
  <si>
    <t>matmenys: 0.30  ± 0,05 % m</t>
  </si>
  <si>
    <t>Santechninės žarnelės. Maišytuvui, vidus/ išorė, 3/8 x 10 mm</t>
  </si>
  <si>
    <t>matmenys: 0.35  ± 0,05 % m</t>
  </si>
  <si>
    <t>matmenys: 0.40  ± 0,05 % m</t>
  </si>
  <si>
    <t>Žarnelė maišytuvui, diametras 3/8, sriegis vidinis, su guminėm tarpinėm, ilgis 40 cm, Gamintojas Rubineta, Lietuva, "https://rubineta.com/catalogue/zarnos/40-cm-m10xf3-8/"</t>
  </si>
  <si>
    <t>matmenys: 0.45  ± 0,05 % m</t>
  </si>
  <si>
    <t>matmenys: 0.50  ± 0,05 % m</t>
  </si>
  <si>
    <t>Žarnelė maišytuvui, diametras 3/8, sriegis vidinis, su guminėm tarpinėm, ilgis 50 cm, Gamintojas Rubineta, Lietuva, "https://rubineta.com/catalogue/zarnos/50-cm-m10xf3-8/"</t>
  </si>
  <si>
    <t>matmenys: 0.60  ± 0,05 % m</t>
  </si>
  <si>
    <t>Žarnelė maišytuvui, diametras 3/8, sriegis vidinis, su guminėm tarpinėm, ilgis 60 cm, Gamintojas Rubineta, Lietuva, "https://rubineta.com/catalogue/zarnos/60-cm-m10xf3-8/"</t>
  </si>
  <si>
    <t>matmenys: 0.70  ± 0,05 % m</t>
  </si>
  <si>
    <t>Žarnelė maišytuvui, diametras 3/8, sriegis vidinis, su guminėm tarpinėm, ilgis 70 cm, Gamintojas Rubineta, Lietuva, "https://rubineta.com/catalogue/zarnos/70-cm-m10xf3-8/"</t>
  </si>
  <si>
    <t>matmenys: 0.80  ± 0,05 % m</t>
  </si>
  <si>
    <t>Žarnelė maišytuvui, diametras 3/8, sriegis vidinis, su guminėm tarpinėm, ilgis 80 cm, Gamintojas Rubineta, Lietuva, "https://rubineta.com/catalogue/zarnos/80-cm-m10xf3-8/"</t>
  </si>
  <si>
    <t>matmenys: 0.90  ± 0,05 % m</t>
  </si>
  <si>
    <t>Žarnelė maišytuvui, diametras 3/8, sriegis vidinis, su guminėm tarpinėm, ilgis 90 cm, Gamintojas Rubineta, Lietuva, "https://rubineta.com/catalogue/zarnos/90-cm-m10xf3-8/"</t>
  </si>
  <si>
    <t>matmenys: 1.00  ± 0,05 % m</t>
  </si>
  <si>
    <t>Žarnelė maišytuvui, diametras 3/8, sriegis vidinis, su guminėm tarpinėm, ilgis 100 cm, Gamintojas Rubineta, Lietuva, "https://rubineta.com/catalogue/zarnos/100-cm-m10xf3-8/"</t>
  </si>
  <si>
    <t>Santechninės žarnelės.  Maišytuvui, vidus/ išorė, 1/2 x 10 mm</t>
  </si>
  <si>
    <t>Žarnelė maišytuvui, diametras 1/2, sriegis vidinis, su guminėm tarpinėm, ilgis 40 cm, Gamintojas Rubineta, Lietuva, "https://rubineta.com/catalogue/zarnos/40cm-m10xf1-2-2/"</t>
  </si>
  <si>
    <t>Žarnelė maišytuvui, diametras 1/2, sriegis vidinis, su guminėm tarpinėm, ilgis 45 cm, Gamintojas Rubineta, Lietuva, "https://rubineta.com/catalogue/zarnos/45cm-m10xf1-2-2/"</t>
  </si>
  <si>
    <t>Žarnelė maišytuvui, diametras 1/2, sriegis vidinis, su guminėm tarpinėm, ilgis 50 cm, Gamintojas Rubineta, Lietuva, "https://rubineta.com/catalogue/zarnos/50cm-m10xf1-2-2/"</t>
  </si>
  <si>
    <t>Žarnelė maišytuvui, diametras 1/2, sriegis vidinis, su guminėm tarpinėm, ilgis 60 cm, Gamintojas Rubineta, Lietuva, "https://rubineta.com/catalogue/zarnos/60cm-m10xf1-2/"</t>
  </si>
  <si>
    <t>Žarnelė maišytuvui, diametras 1/2, sriegis vidinis, su guminėm tarpinėm, ilgis 70 cm, Gamintojas Rubineta, Lietuva, "https://rubineta.com/catalogue/zarnos/70cm-m10xf1-2-2/"</t>
  </si>
  <si>
    <t>Žarnelė maišytuvui, diametras 1/2, sriegis vidinis, su guminėm tarpinėm, ilgis 80 cm, Gamintojas Rubineta, Lietuva, "https://rubineta.com/catalogue/zarnos/80cm-m10xf1-2-2/</t>
  </si>
  <si>
    <t>Žarnelė maišytuvui, diametras 1/2, sriegis vidinis, su guminėm tarpinėm, ilgis 90 cm, Gamintojas Rubineta, Lietuva, "https://rubineta.com/catalogue/zarnos/90cm-m10xf1-2-2/"</t>
  </si>
  <si>
    <t>Žarnelė maišytuvui, diametras 1/2, sriegis vidinis, su guminėm tarpinėm, ilgis 100 cm, Gamintojas Rubineta, Lietuva, "https://rubineta.com/catalogue/zarnos/100cm-m10xf1-2-2/"</t>
  </si>
  <si>
    <t>matmenys: 1.10  ± 0,05 % m</t>
  </si>
  <si>
    <t>matmenys: 1.20  ± 0,05 % m</t>
  </si>
  <si>
    <t>Žarnelė maišytuvui, diametras 1/2, sriegis vidinis, su guminėm tarpinėm, ilgis 120 cm, Gamintojas Rubineta, Lietuva, "https://rubineta.com/catalogue/zarnos/120cm-m10xf1-2-2/"</t>
  </si>
  <si>
    <t>matmenys: 1.50  ± 0,05 % m</t>
  </si>
  <si>
    <t>matmenys: 0.20  ± 0,05 % m</t>
  </si>
  <si>
    <t>Santechninės žarnelės. Vandens, 1/2 x 1/2, su guminėmis tarpinėmis, vidus/vidus</t>
  </si>
  <si>
    <t>Vandens santechninė žarnelė, diametras 1/2, sriegis vidinis, ilgis 30 cm, su guminėm tarpinėm Gamintojas Rubineta,  Lietuva, "https://rubineta.com/catalogue/zarnos/30cm-ff-np-f1-2xf1-2/"</t>
  </si>
  <si>
    <t>Vandens santechninė žarnelė, diametras 1/2, sriegis vidinis, ilgis 40 cm, su guminėm tarpinėm Gamintojas Rubineta,  Lietuva, "https://rubineta.com/catalogue/zarnos/40cm-ff-np-f1-2xf1-2/"</t>
  </si>
  <si>
    <t>Vandens santechninė žarnelė, diametras 1/2, sriegis vidinis, ilgis 50 cm, su guminėm tarpinėm Gamintojas Rubineta,  Lietuva, "https://rubineta.com/catalogue/zarnos/50cm-ff-np-f1-2xf1-2/"</t>
  </si>
  <si>
    <t>Vandens santechninė žarnelė, diametras 1/2, sriegis vidinis, ilgis 60 cm, su guminėm tarpinėm Gamintojas Rubineta,  Lietuva, "https://rubineta.com/ru/catalogue/zarnos/60cm-ff-np-f1-2xf1-2/"</t>
  </si>
  <si>
    <t>Vandens santechninė žarnelė, diametras 1/2, sriegis vidinis, ilgis 70 cm, su guminėm tarpinėm Gamintojas Rubineta,  Lietuva, "https://rubineta.com/catalogue/zarnos/70cm-ff-np-f1-2xf1-2/"</t>
  </si>
  <si>
    <t>Vandens santechninė žarnelė, diametras 1/2, sriegis vidinis, ilgis 80 cm, su guminėm tarpinėm Gamintojas Rubineta,  Lietuva, "https://rubineta.com/catalogue/zarnos/80cm-ff-np-f1-2xf1-2/"</t>
  </si>
  <si>
    <t>Vandens santechninė žarnelė, diametras 1/2, sriegis vidinis, ilgis 90 cm, su guminėm tarpinėm Gamintojas Rubineta,  Lietuva, "https://rubineta.com/catalogue/zarnos/90cm-ff-np-f1-2xf1-2/"</t>
  </si>
  <si>
    <t>Vandens santechninė žarnelė, diametras 1/2, sriegis vidinis, ilgis 100 cm, su guminėm tarpinėm Gamintojas Rubineta,  Lietuva, "https://rubineta.com/en/catalogue/zarnos/100cm-ff-np-f1-2xf1-2/"</t>
  </si>
  <si>
    <t>Vandens santechninė žarnelė, diametras 1/2, sriegis vidinis, ilgis 120 cm, su guminėm tarpinėm Gamintojas Rubineta,  Lietuva, "https://rubineta.com/catalogue/zarnos/120cm-ff-np-f1-2xf1-2/"</t>
  </si>
  <si>
    <t>Vandens santechninė žarnelė, diametras 1/2, sriegis vidinis, ilgis 150 cm, su guminėm tarpinėm Gamintojas Rubineta,  Lietuva, "https://rubineta.com/catalogue/zarnos/150cm-ff-np-f1-2xf1-2/"</t>
  </si>
  <si>
    <t>matmenys: 1.80  ± 0,05 % m</t>
  </si>
  <si>
    <t>Vandens santechninė žarnelė, diametras 1/2, sriegis vidinis, ilgis 180 cm, su guminėm tarpinėm Gamintojas Rubineta,  Lietuva, "https://rubineta.com/catalogue/zarnos/180cm-ff-np-f1-2xf1-2/"</t>
  </si>
  <si>
    <t>matmenys: 2.00  ± 0,05 % m</t>
  </si>
  <si>
    <t>Vandens santechninė žarnelė, diametras 1/2, sriegis vidinis, ilgis 200 cm, su guminėm tarpinėm Gamintojas Rubineta,  Lietuva, "https://rubineta.com/catalogue/zarnos/200cm-ff-np-f1-2xf1-2/</t>
  </si>
  <si>
    <t>matmenys: 2.50  ± 0,05 % m</t>
  </si>
  <si>
    <t>Vandens santechninė žarnelė, diametras 1/2, sriegis vidinis, ilgis 250 cm, su guminėm tarpinėm Gamintojas Rubineta,  Lietuva, "610250"</t>
  </si>
  <si>
    <t>matmenys: 3.00  ± 0,05 % m</t>
  </si>
  <si>
    <t>Vandens santechninė žarnelė, diametras 1/2, sriegis vidinis, ilgis 300 cm, su guminėm tarpinėm Gamintojas Rubineta,  Lietuva, "https://rubineta.com/catalogue/zarnos/300cm-ff-np-f1-2xf1-2/"</t>
  </si>
  <si>
    <t>matmenys: 3.50  ± 0,05 % m</t>
  </si>
  <si>
    <t>matmenys: 4.00  ± 0,05 % m</t>
  </si>
  <si>
    <t>matmenys: 5.00  ± 0,05 % m</t>
  </si>
  <si>
    <t>Vandens santechninė žarnelė, diametras 1/2, sriegis vidinis, ilgis 20 cm, su guminėm tarpinėm Gamintojas Rubineta,  Lietuva, "https://rubineta.com/catalogue/zarnos/20cm-ff-np-f1-2xf1-2/"</t>
  </si>
  <si>
    <t>Santechninės žarnelės.   Vandens, 1/2 x 1/2, su guminėmis tarpinėmis, vidus/išorė</t>
  </si>
  <si>
    <t>Vandens santechninė žarnelė, diametras 1/2, sriegis vidus/išorė, ilgis 30 cm, su guminėm tarpinėm Gamintojas Rubineta,  Lietuva, "https://rubineta.com/catalogue/zarnos/30cm-fm-np-f1-2xm1-2/"</t>
  </si>
  <si>
    <t>Vandens santechninė žarnelė, diametras 1/2, sriegis vidus/išorė, ilgis 40 cm, su guminėm tarpinėm Gamintojas Rubineta,  Lietuva, "https://rubineta.com/catalogue/zarnos/40cm-fm-np-f1-2xm1-2/"</t>
  </si>
  <si>
    <t>Vandens santechninė žarnelė, diametras 1/2, sriegis vidus/išorė, ilgis 50 cm, su guminėm tarpinėm Gamintojas Rubineta,  Lietuva, "https://rubineta.com/en/catalogue/zarnos/50cm-fm-np-f1-2xm1-2/"</t>
  </si>
  <si>
    <t>Vandens santechninė žarnelė, diametras 1/2, sriegis vidus/išorė, ilgis 60 cm, su guminėm tarpinėm Gamintojas Rubineta,  Lietuva, "https://rubineta.com/catalogue/zarnos/60cm-fm-np-f1-2xm1-2/"</t>
  </si>
  <si>
    <t>Vandens santechninė žarnelė, diametras 1/2, sriegis vidus/išorė, ilgis 70 cm, su guminėm tarpinėm Gamintojas Rubineta,  Lietuva, "https://rubineta.com/catalogue/zarnos/70cm-fm-np-f1-2xm1-2/"</t>
  </si>
  <si>
    <t>Vandens santechninė žarnelė, diametras 1/2, sriegis vidus/išorė, ilgis 80 cm, su guminėm tarpinėm Gamintojas Rubineta,  Lietuva, "https://rubineta.com/catalogue/zarnos/80cm-fm-np-f1-2xm1-2/"</t>
  </si>
  <si>
    <t>Vandens santechninė žarnelė, diametras 1/2, sriegis vidus/išorė, ilgis 90 cm, su guminėm tarpinėm Gamintojas Rubineta,  Lietuva, "https://rubineta.com/catalogue/zarnos/90cm-fm-np-f1-2xm1-2/"</t>
  </si>
  <si>
    <t>Vandens santechninė žarnelė, diametras 1/2, sriegis vidus/išorė, ilgis 100 cm, su guminėm tarpinėm Gamintojas Rubineta,  Lietuva, "https://rubineta.com/catalogue/zarnos/100cm-fm-np-f1-2xm1-2/"</t>
  </si>
  <si>
    <t>Vandens santechninė žarnelė, diametras 1/2, sriegis vidus/išorė, ilgis 120 cm, su guminėm tarpinėm Gamintojas Rubineta,  Lietuva, "https://rubineta.com/catalogue/zarnos/120cm-fm-np-f1-2xm1-2/"</t>
  </si>
  <si>
    <t>Vandens santechninė žarnelė, diametras 1/2, sriegis vidus/išorė, ilgis 150 cm, su guminėm tarpinėm Gamintojas Rubineta,  Lietuva, "https://rubineta.com/catalogue/zarnos/150cm-fm-np-f1-2xm1-2/"</t>
  </si>
  <si>
    <t>Vandens santechninė žarnelė, diametras 1/2, sriegis vidus/išorė, ilgis 180 cm, su guminėm tarpinėm Gamintojas Rubineta,  Lietuva, "https://rubineta.com/catalogue/zarnos/180cm-fm-np-f1-2xm1-2/"</t>
  </si>
  <si>
    <t>Vandens santechninė žarnelė, diametras 1/2, sriegis vidus/išorė, ilgis 200 cm, su guminėm tarpinėm Gamintojas Rubineta,  Lietuva, "https://rubineta.com/catalogue/zarnos/200cm-fm-np-f1-2xm1-2/"</t>
  </si>
  <si>
    <t>Vandens santechninė žarnelė, diametras 1/2, sriegis vidus/išorė, ilgis 250 cm, su guminėm tarpinėm Gamintojas Rubineta,  Lietuva, "https://rubineta.com/catalogue/zarnos/250cm-fm-np-f1-2xm1-2/"</t>
  </si>
  <si>
    <t>Vandens santechninė žarnelė, diametras 1/2, sriegis vidus/išorė, ilgis 300 cm, su guminėm tarpinėm Gamintojas Rubineta,  Lietuva, "https://rubineta.com/catalogue/zarnos/300cm-fm-np-f1-2xm1-2/"</t>
  </si>
  <si>
    <t>ilgis: 0.30 m  ± 0,05 %</t>
  </si>
  <si>
    <t>Vamzdelis varinis, chromuotas, su veržle, diametras 1/2, sriegis vidinis, ilgis 30 cm, Gamintojas remer, Italija "https://www.remer.eu//dettaglioArticolo/401/5148/114"</t>
  </si>
  <si>
    <t>Vamzdelis.           Varinis, chromuotas, Ø 1/2  ± 0,05 %, su veržle, 10 mm  ± 0,05 %</t>
  </si>
  <si>
    <t>ilgis: 0.35 m  ± 0,05 %</t>
  </si>
  <si>
    <t>Vamzdelis varinis, chromuotas, su veržle, diametras 1/2, sriegis vidinis, ilgis 35 cm, Gamintojas remer, Italija "https://www.remer.eu//dettaglioArticolo/401/5148/114"</t>
  </si>
  <si>
    <t>ilgis: 0.40 m  ± 0,05 %</t>
  </si>
  <si>
    <t>Vamzdelis varinis, chromuotas, su veržle, diametras 1/2, sriegis vidinis, ilgis 40 cm, Gamintojas remer, Italija "https://www.remer.eu//dettaglioArticolo/401/5148/114"</t>
  </si>
  <si>
    <t>ilgis: 0.50 m  ± 0,05 %</t>
  </si>
  <si>
    <t>Vamzdelis varinis, chromuotas, su veržle, diametras 1/2, sriegis vidinis, ilgis 50 cm, Gamintojas remer, Italija "https://www.remer.eu//dettaglioArticolo/401/5148/114"</t>
  </si>
  <si>
    <t>Vamzdelis varinis, chromuotas, maišytuvui pajungti, 10 mm, ilgis 35 cm, Gamintojas Remer, Italija " https://www.remer.eu//dettaglioArticolo/401/6971/114_M_10"</t>
  </si>
  <si>
    <t>Vamzdelis.           Varinis,  maišytuvui pajungti, 10 mm  ± 0,05 %</t>
  </si>
  <si>
    <t>Vamzdelis varinis, chromuotas, maišytuvui pajungti, 10 mm, ilgis 50 cm, Gamintojas Remer, Italija " https://www.remer.eu//dettaglioArticolo/401/6971/114_M_10"</t>
  </si>
  <si>
    <t>ilgis: 0.60 m  ± 0,05 %</t>
  </si>
  <si>
    <t>Vamzdelis varinis, chromuotas, maišytuvui pajungti, 10 mm, ilgis 60 cm, Gamintojas Remer, Italija " https://www.remer.eu//dettaglioArticolo/401/6971/114_M_10"</t>
  </si>
  <si>
    <t>Lankstus, varinis, 32 x 32 mm  ± 0,05 %</t>
  </si>
  <si>
    <t>Vamzdelis varinis, matmenys 32 x 32 mm, Gamintojas Tycner,, Lenkija "https://tycner.com.pl/www/wp-content/uploads/2018/06/Katalog-TYCNER-pe%C5%82na-wersja-elektroniczna.pdf" psl 16</t>
  </si>
  <si>
    <t>Lankstus, varinis, chromuotas, 10 mm  ± 0,05 %</t>
  </si>
  <si>
    <t>Vamzdelis varinis, chromuotas, 10 mm, ilgis 5 m, Gamintojas Remer, Italija " https://www.remer.eu//dettaglioArticolo/401/5135/111_10_ROT_5"</t>
  </si>
  <si>
    <t>matmenys: 150  ± 0,05 % cm</t>
  </si>
  <si>
    <t>Skalbimo mašinos žarna, padavimo, sriegis vidinis, diametras 3/4, ilgis 150 cm, Gamintojas Tycner, Lenkija "https://tycner.com.pl/www/wp-content/uploads/2018/06/Katalog-TYCNER-pe%C5%82na-wersja-elektroniczna.pdf" psl 78</t>
  </si>
  <si>
    <t>Žarna.                          Skalbimo mašinos, vandens padavimui</t>
  </si>
  <si>
    <t>matmenys: 200  ± 0,05 % cm</t>
  </si>
  <si>
    <t>Skalbimo mašinos žarna, padavimo, sriegis vidinis, diametras 3/4, ilgis 200 cm, Gamintojas Tycner, Lenkija "https://tycner.com.pl/www/wp-content/uploads/2018/06/Katalog-TYCNER-pe%C5%82na-wersja-elektroniczna.pdf" psl 78</t>
  </si>
  <si>
    <t>matmenys: 250  ± 0,05 % cm</t>
  </si>
  <si>
    <t>Skalbimo mašinos žarna, padavimo, sriegis vidinis, diametras 3/4, ilgis 250 cm, Gamintojas Tycner, Lenkija "https://tycner.com.pl/www/wp-content/uploads/2018/06/Katalog-TYCNER-pe%C5%82na-wersja-elektroniczna.pdf" psl 78</t>
  </si>
  <si>
    <t>matmenys: 300  ± 0,05 % cm</t>
  </si>
  <si>
    <t>Skalbimo mašinos žarna, padavimo, sriegis vidinis, diametras 3/4, ilgis 300 cm, Gamintojas Tycner, Lenkija "https://tycner.com.pl/www/wp-content/uploads/2018/06/Katalog-TYCNER-pe%C5%82na-wersja-elektroniczna.pdf" psl 78</t>
  </si>
  <si>
    <t>matmenys: 350  ± 0,05 % cm</t>
  </si>
  <si>
    <t>Skalbimo mašinos žarna, padavimo, sriegis vidinis, diametras 3/4, ilgis 350 cm, Gamintojas Tycner, Lenkija "https://tycner.com.pl/www/wp-content/uploads/2018/06/Katalog-TYCNER-pe%C5%82na-wersja-elektroniczna.pdf" psl 78</t>
  </si>
  <si>
    <t>matmenys: 400  ± 0,05 % cm</t>
  </si>
  <si>
    <t>Skalbimo mašinos žarna, padavimo, sriegis vidinis, diametras 3/4, ilgis 400 cm, Gamintojas Tycner, Lenkija "https://tycner.com.pl/www/wp-content/uploads/2018/06/Katalog-TYCNER-pe%C5%82na-wersja-elektroniczna.pdf" psl 78</t>
  </si>
  <si>
    <t>matmenys: 500  ± 0,05 % cm</t>
  </si>
  <si>
    <t>Skalbimo mašinos žarna, padavimo, sriegis vidinis, diametras 3/4, ilgis 500 cm, Gamintojas Tycner, Lenkija "https://tycner.com.pl/www/wp-content/uploads/2018/06/Katalog-TYCNER-pe%C5%82na-wersja-elektroniczna.pdf" psl 78</t>
  </si>
  <si>
    <t>Skalbimo mašinos žarna, išleidimo, ilgis 150 cm, Gamintojas Tycner, Lenkija "https://tycner.com.pl/www/wp-content/uploads/2018/06/Katalog-TYCNER-pe%C5%82na-wersja-elektroniczna.pdf" psl 78</t>
  </si>
  <si>
    <t>Žarna.                            Skalbimo mašinos, vandens išleidimui</t>
  </si>
  <si>
    <t>Skalbimo mašinos žarna, išleidimo, ilgis 200 cm, Gamintojas Tycner, Lenkija "https://tycner.com.pl/www/wp-content/uploads/2018/06/Katalog-TYCNER-pe%C5%82na-wersja-elektroniczna.pdf" psl 78</t>
  </si>
  <si>
    <t>Skalbimo mašinos žarna, išleidimo, ilgis 250 cm, Gamintojas Tycner, Lenkija "https://tycner.com.pl/www/wp-content/uploads/2018/06/Katalog-TYCNER-pe%C5%82na-wersja-elektroniczna.pdf" psl 78</t>
  </si>
  <si>
    <t>Skalbimo mašinos žarna, išleidimo, ilgis 300 cm, Gamintojas Tycner, Lenkija "https://tycner.com.pl/www/wp-content/uploads/2018/06/Katalog-TYCNER-pe%C5%82na-wersja-elektroniczna.pdf" psl 78</t>
  </si>
  <si>
    <t>Skalbimo mašinos žarna, išleidimo, ilgis 350 cm, Gamintojas Tycner, Lenkija "https://tycner.com.pl/www/wp-content/uploads/2018/06/Katalog-TYCNER-pe%C5%82na-wersja-elektroniczna.pdf" psl 78</t>
  </si>
  <si>
    <t>Skalbimo mašinos žarna, išleidimo, ilgis 400 cm, Gamintojas Tycner, Lenkija "https://tycner.com.pl/www/wp-content/uploads/2018/06/Katalog-TYCNER-pe%C5%82na-wersja-elektroniczna.pdf" psl 78</t>
  </si>
  <si>
    <t>Skalbimo mašinos žarna, išleidimo, ilgis 500 cm, Gamintojas Tycner, Lenkija "https://tycner.com.pl/www/wp-content/uploads/2018/06/Katalog-TYCNER-pe%C5%82na-wersja-elektroniczna.pdf" psl 78</t>
  </si>
  <si>
    <t>4 PIRKIMO DALIS. PRAUSTUVAI, KLOZETAI</t>
  </si>
  <si>
    <t>Praustuvas.      "Cersanit president"  tipo arba lygiavertis</t>
  </si>
  <si>
    <t>matmenys: 40 cm ± 0,05 %</t>
  </si>
  <si>
    <t>matmenys: 45 cm ± 0,05 %</t>
  </si>
  <si>
    <t>Praustuvas, keramikinis, 45 cm, su skyle, modelis Cersnit President, Gamintojas Cersanit, Lenkija "https://www.cersanit.com/bathroom/president-45-washbasin-with-hole-for-mixer,14.html"</t>
  </si>
  <si>
    <t>matmenys: 50 cm ± 0,05 %</t>
  </si>
  <si>
    <t>matmenys: 55 cm ± 0,05 %</t>
  </si>
  <si>
    <t>matmenys: 60 cm ± 0,05 %</t>
  </si>
  <si>
    <t>Praustuvas, keramikinis, 40 cm, su skyle, modelis Jika Zeta, Gamintojas Jika, Čekija "https://www.jika.lt/katalogas/kolekcijos/kolekcijos/zeta/mazas-praustuvas-40-x-32-cm-815393"</t>
  </si>
  <si>
    <t>Praustuvas.            "Jika lyra plus"  tipo arba lygiavertis</t>
  </si>
  <si>
    <t>Praustuvas, keramikinis, 45 cm, su skyle, modelis Jika Lyra plus, Gamintojas Jika, Čekija "https://www.jika.lt/katalogas/kolekcijos/kolekcijos/lyra-plus-066-09.0L27/mazas-praustuvas-815381"</t>
  </si>
  <si>
    <t>Praustuvas, keramikinis, 50 cm, su skyle, modelis Jika Zeta, Gamintojas Jika, Čekija "https://www.jika.lt/katalogas/kolekcijos/kolekcijos/zeta/praustuvas-50-x-40-cm-810390"</t>
  </si>
  <si>
    <t>Praustuvas, keramikinis, 55 cm, su skyle, modelis Jika Zeta, Gamintojas Jika, Čekija "https://www.jika.lt/katalogas/kolekcijos/kolekcijos/zeta/praustuvas-55-x-44-cm-810391"</t>
  </si>
  <si>
    <t>Praustuvas, keramikinis, 60 cm, su skyle, modelis Jika Zeta, Gamintojas Jika, Čekija "https://www.jika.lt/katalogas/kolekcijos/kolekcijos/zeta/praustuvas-60-x-47-cm-810392"</t>
  </si>
  <si>
    <t>Praustuvas, keramikinis, 40 cm, su skyle, modelis Roca Debba, Gamintojas Roca, Ispanija "http://www.roca.lt/katalogas/sprendimai/vonios-kambariu-kolekcijos/debba-066-14.0505/mazas-praustuvas-su-tvirtinimo-rinkiniu-325998..0#!A325998000"</t>
  </si>
  <si>
    <t>Praustuvas.      "Laufen"  tipo arba lygiavertis</t>
  </si>
  <si>
    <t>Praustuvas, keramikinis, 45 cm, su skyle, modelis Roca Meridian, Gamintojas Roca, Ispanija "http://www.roca.lt/katalogas/sprendimai/vonios-kambariu-kolekcijos/meridian-066-14.0210/prie-sienos-tvirtinamas-keraminis-praustuvas-327245..0#!A327245000"</t>
  </si>
  <si>
    <t>Praustuvas, keramikinis, 50 cm, su skyle, modelis Roca Nexo, Gamintojas Roca, Ispanija "http://www.roca.lt/katalogas/sprendimai/vonios-kambariu-kolekcijos/nexo-066-14.0231/prie-sienos-tvirtinamas-keraminis-praustuvas-327642..0#!A327642000"</t>
  </si>
  <si>
    <t>Praustuvas, keramikinis, 55 cm, su skyle, modelis Roca Meridian, Gamintojas Roca, Ispanija "http://www.roca.lt/katalogas/sprendimai/vonios-kambariu-kolekcijos/meridian-066-14.0210/prie-sienos-tvirtinamas-keraminis-praustuvas-327243..0#!A327243000"</t>
  </si>
  <si>
    <t>Praustuvas, keramikinis, 60 cm, su skyle, modelis Roca Meridian, Gamintojas Roca, Ispanija "http://www.roca.lt/katalogas/sprendimai/vonios-kambariu-kolekcijos/meridian-066-14.0210/prie-sienos-tvirtinamas-keraminis-praustuvas-327242..0#!A327242000"</t>
  </si>
  <si>
    <t>Praustuvo, tinkanti "Cersanit" praustuvams</t>
  </si>
  <si>
    <t>Puskojė</t>
  </si>
  <si>
    <t>Praustuvo, tinkanti "Jika" prastuvams</t>
  </si>
  <si>
    <t>Puskoje, keramikinė, Gamintojas jika, Čekija "https://www.jika.lt/katalogas/kolekcijos/kolekcijos/zeta/praustuvo-sifono-gaubtas-819391"</t>
  </si>
  <si>
    <t>Praustuvo, tinkanti "Laufen" prastuvams</t>
  </si>
  <si>
    <t>Puskoje, keramikinė, Gamintojas Roca, Meridian "http://www.roca.lt/katalogas/sprendimai/vonios-kambariu-kolekcijos/meridian-066-14.0210/sifono-gaubtas-337241..0#!A337241000"</t>
  </si>
  <si>
    <t>Praustuvo, tinkanti 'Cersanit" praustuvams</t>
  </si>
  <si>
    <t>Koja</t>
  </si>
  <si>
    <t>Praustuvo, tinkanti "Jika" praustuvams</t>
  </si>
  <si>
    <t>Koja, keramikinė, Gamintojas jika, Čekija "https://www.jika.lt/katalogas/produktai/praustuvai/praustuvo-stovas/universal/praustuvo-stovas-819950"</t>
  </si>
  <si>
    <t>Virtuvinė, metalinė, 50 x 60 cm  ± 0,05 %, uždedama, kairinė</t>
  </si>
  <si>
    <t>Plautuvė</t>
  </si>
  <si>
    <t>Virtuvinė, metalinė, 50 x 60 cm  ± 0,05 %, uždedama, dešninė</t>
  </si>
  <si>
    <t>Virtuvinė, metalinė, 80 x 60 cm ± 0,05 %, uždedama, kairinė</t>
  </si>
  <si>
    <t>Virtuvinė, metalinė, 80 x 60  cm ± 0,05 %, uždedama, dešninė</t>
  </si>
  <si>
    <t>Virtuvinė, metalinė, 80 x 60  ± 0,05 %cm uždedama, dviguba</t>
  </si>
  <si>
    <t>Virtuvinė, metalinė,  apvali, DN45 cm  ± 0,05 %, įleidžiama</t>
  </si>
  <si>
    <t>Virtuvinė, metalinė,  apvali, DN51 cm  ± 0,05 %, įleidžiama</t>
  </si>
  <si>
    <t>Virtuvinė, metalinė,  77 x 50 cm  ± 0,05 %, įleidžiama</t>
  </si>
  <si>
    <t>Plautuvė virtuvinė, nerūdijančio plieno, matmenys 77 x 50 cm, Gamintojas Franke, Vokietija "https://www.franke.com/content/corporate/lt/lt/ks/products/kitchen-sinks/pamira/101-0009-497_detail.html"</t>
  </si>
  <si>
    <t>Virtuvinė, metalinė, 78 x 43,5 cm  ± 0,05 %, įleidžiama</t>
  </si>
  <si>
    <t>Virtuvinė, metalinė,  58 x 51 cm  ± 0,05 %, įleidžiama</t>
  </si>
  <si>
    <t>Plautuvė virtuvinė, nerūdijančio plieno, matmenys 58 x 51 cm, Gamintojas Franke, Vokietija "https://www.franke.com/content/corporate/lt/lt/ks/products/kitchen-sinks/eurostar/101-0009-362_detail.html"</t>
  </si>
  <si>
    <t>Virtuvinė, metalinė,  45,5 x 43,5 cm ± 0,05 %, įleidžiama</t>
  </si>
  <si>
    <t>Plautuvė virtuvinė, nerūdijančio plieno, matmenys 45 x 43,5 cm, Gamintojas Franke, Vokietija "https://www.franke.com/content/corporate/lt/lt/ks/products/kitchen-sinks/eurostar/101-0009-909_detail.html"</t>
  </si>
  <si>
    <t>Nerūdijančio plieno, 800 x 1000 x 600  cm ± 0,05 %, su dviem plautuvėm: 40 x 40  cm ± 0,05 %, plautuvės gylis 25 cm   ± 0,05 %, išleidimo skylė 40 mm  ± 0,05 %, su skyle maišytuvui (skylės vieta derinama)</t>
  </si>
  <si>
    <t>Plautuvė-stalas</t>
  </si>
  <si>
    <t>Nerūdijančio plieno, 800 x 1400 x 600  cm ± 0,05 %, su dviem plautuvėm: 40 x 40 cm  ± 0,05 %, plautuvės gylis 25 cm   ± 0,05 %, išleidimo skylė 40 mm ± 0,05 %, su skyle maišytuvui (skylės vieta derinama)</t>
  </si>
  <si>
    <t>Nerūdijančio plieno, 800 x 2000 x 600 cm ± 0,05 %, su dviem plautuvėm: 40 x 40  cm ± 0,05 %, plautuvės gylis 25 cm   ± 0,05 %, išleidimo skylė 40 mm ± 0,05 %, su skyle maišytuvui (skylės vieta derinama)</t>
  </si>
  <si>
    <t>Su horizantaliu išleidimu, "'Cersanit S10"  tipo arba lygiavertis</t>
  </si>
  <si>
    <t>Klozetas su horizantaliu išleidimu, komplekte dangtis, nuleidimo ir padavimo mechanizmas, vandens padavimas šoninis, modelis K100-210, Gamintojas Cersanit, Lenkija "https://www.cersanit.com/bathroom/zenit-wc-compact-set-with-polypropylene-toilet-seat,31.html"</t>
  </si>
  <si>
    <t>Klozetas</t>
  </si>
  <si>
    <t>Su horizantaliu išleidimu, "Kolo Solo"  tipo arba lygiavertis</t>
  </si>
  <si>
    <t>Klozetas su horizantaliu išleidimu, komplekte dangtis, nuleidimo ir padavimo mechanizmas, vandens padavimas šoninis, modelis K060-206, Gamintojas Cersanit, Lenkija "https://www.cersanit.com.pl/lazienka/kompakt-206-k010-36-deska-pp,968.html"</t>
  </si>
  <si>
    <t>Su horizantaliu išleidimu, :Jika norma"  tipo arba lygiavertis</t>
  </si>
  <si>
    <t>Su horizantaliu išleidimu, "Gustavsberg Nautic"  tipo arba lygiavertis</t>
  </si>
  <si>
    <t>Klozetas su horizantaliu išleidimu, su  nuleidimo ir padavimo mechanizmas, vandens padavimas apatinis, be dangčio, modelis GB111500201205, Gamintojas Gustavsberg, Švedija "https://www.gustavsberg.com/lt/produktai/tualetai/tualetas/product/GB111500201205/unitazas-nautic-1500-pasleptas-s-formos-nuotakas-hygienic-flush-funkcija-dvifunkcis-nuleidimas-24-l-be-dangcio/"</t>
  </si>
  <si>
    <t>Su vertikaliu išleidimu, "Jika Lyra plus"  tipo arba lygiavertis</t>
  </si>
  <si>
    <t>Klozetas su horizantaliu išleidimu, su nuleidimo ir padavimo mechanizmas, vandens padavimas apatinis, be dangčio, modelis Lyra Plus, Gamintojas Jika, Čekija "https://www.jika.lt/katalogas/produktai/unitazai/kombinuoto-unitazo-komplektas/lyra-plus-066-09.0L27/pastatomas-kombinuotas-unitazas-su-bakeliu-horizontalus-nuotakas-826386"</t>
  </si>
  <si>
    <t>Su vertikaliu išleidimu, "Gustavsberg arctic 4300"  tipo arba lygiavertis</t>
  </si>
  <si>
    <t>Klozetas su horizantaliu išleidimu, su nuleidimo ir padavimo mechanizmas, vandens padavimas apatinis, su dangčio, modelis GB113510301213, Gamintojas Gustavsberg, Švedija "https://www.gustavsberg.com/lt/produktai/tualetai/tualetas/product/GB113510301213/nordic3-3510-unitazas-su-uzdengtu-horizontaliu-nuotaku-36-l-dvifunkcis-vandens-nuleidimo-mechanizmas-standartinis-dangtis/"</t>
  </si>
  <si>
    <t>Su 45° išleidimu "Kolo"  tipo arba lygiavertis</t>
  </si>
  <si>
    <t>Klozetas su 45 laipsnių išleidimu, su nuleidimo ir padavimo mechanizmų, vandens padavimas apatinis, su dangčiu, Gamintojas Dnepro keramika, Ukraina "http://dneprokeramika.com.ua/lido.htm"</t>
  </si>
  <si>
    <t>Pastatomas, "Jika Mira" tipo arba lygiavertis</t>
  </si>
  <si>
    <t>Viduaras, pastatomas, modelis Mira, Gamintojas Jika, Čekija "https://www.jika.lt/katalogas/produktai/projektiniai-produktai/specialieji-gaminiai/mira/grindine-plautuve-ispiltuve-mira-su-plastikinemis-grotelemis-851046"</t>
  </si>
  <si>
    <t>Viduaras</t>
  </si>
  <si>
    <t>Pakabinamas, 'Jika Mira" tipo arba lygiavertis</t>
  </si>
  <si>
    <t>Viduaras, pakabinamas, modelis Mira, Gamintojas Jika, Čekija "https://www.jika.lt/katalogas/produktai/projektiniai-produktai/specialieji-gaminiai/mira/pakabinama-plautuve-ispiltuve-mira-su-plastikinemis-grotelemis-851049"</t>
  </si>
  <si>
    <t>Klozeto, pakabinamas, plastikinis</t>
  </si>
  <si>
    <t>Bakelis</t>
  </si>
  <si>
    <t>Klozeto, pakabinamas, plastikinis,  "Jika"  tipo arba lygiavertis</t>
  </si>
  <si>
    <t>Klozeto bakelis, plastikinis, pakabinamas, modelis 95K, Gamintojas Tycner, Lenkija "https://tycner.com.pl/www/wp-content/uploads/2018/06/Katalog-TYCNER-pe%C5%82na-wersja-elektroniczna.pdf" psl 25</t>
  </si>
  <si>
    <t>Klozetas pastatomas (pajungiamas prie pakabinamo plastmasinio bakelio)</t>
  </si>
  <si>
    <t>Klozetas, pastatomas, skirtas prijungti prie pakabinamo bakelio, modelis Jika Zeta, Gamintojas Jika, Čekija "https://www.jika.lt/katalogas/kolekcijos/kolekcijos/zeta/pastatomas-unitazas-be-bakelio-horizontalus-nuotakas-822396"</t>
  </si>
  <si>
    <t>Pastatomas, "Jika zeta"  tipo arba lygiavertis (pajungiamas prie pakabinamo plastikinio bakelio)</t>
  </si>
  <si>
    <t>Pakabinamas klozetas</t>
  </si>
  <si>
    <t>Klozetas, pakabinamas, modelis Dinos, Gamintojas Jika, Čekija "https://www.jika.lt/katalogas/produktai/unitazai/pakabinamas-unitazas/dino/pakabinamas-unitazas-pack-rimless-nuplovimas-860377"</t>
  </si>
  <si>
    <t>Pakabinamas,"Cersanit parva"  tipo arba lygiavertis</t>
  </si>
  <si>
    <t>Klozetas, pakabinamas, modelis K27-061, Gamintojas Cersanit, Lenkija "https://www.cersanit.com/bathroom/parva-wall-hung-bowl-cleanon-without-seat,105.html"</t>
  </si>
  <si>
    <t>Pakabinamas "Jika Lyra plus"  tipo arba lygiavertis</t>
  </si>
  <si>
    <t>Klozetas, pakabinamas, modelis Lyra Plus, Gamintojas Jika, Čekija "https://www.jika.lt/katalogas/produktai/unitazai/pakabinamas-unitazas/lyra-plus-066-09.0L27/pakabinamas-unitazas-823380"</t>
  </si>
  <si>
    <t>Pakabinamas "Laufen Pro"  tipo arba lygiavertis</t>
  </si>
  <si>
    <t>Klozetas, pakabinamas, modelis Meridian, Gamintojas Roca, Ispanija "http://www.roca.lt/katalogas/sprendimai/vonios-kambariu-kolekcijos/meridian-066-14.0210/pakabinamas-unitazas-346247..0#!A346247000"</t>
  </si>
  <si>
    <t>kriauklės matmenys: 45 cm ± 0,05 %</t>
  </si>
  <si>
    <t>Spintelė, pakabinama, plotis 40 cm, be kriauklės, modelis Cersanit Lara Como 40, Gamintojas Cersanit, Lenkija "https://www.cersanit.com/bathroom/set-lara-como-40-white,784.html"</t>
  </si>
  <si>
    <t>Spintelė.                     Po kriaukle, be kriaukles, balta, pakabinama, dviejų durelių</t>
  </si>
  <si>
    <t>kriauklės matmenys: 50 cm ± 0,05 %</t>
  </si>
  <si>
    <t>Spintelė, pakabinama, plotis 50 cm, be kriauklės, modelis Cersanit Lara Como 50, Gamintojas Cersanit, Lenkija "https://www.cersanit.com/bathroom/set-lara-como-50-white,577.html"</t>
  </si>
  <si>
    <t>kriauklės matmenys: 55 cm ± 0,05 %</t>
  </si>
  <si>
    <t>kriauklės matmenys: 60 cm ± 0,05 %</t>
  </si>
  <si>
    <t>Spintelė, pakabinama, plotis 60 cm, be kriauklės, modelis Cersanit Lara Como 60, Gamintojas Cersanit, Lenkija "https://www.cersanit.com/bathroom/set-lara-como-60-white,578.html"</t>
  </si>
  <si>
    <t>Spintelė.                     Po kriaukle, be kriaukles, balta, pastatoma, dviejų durelių</t>
  </si>
  <si>
    <t>Spintelė, pastatoma, be kriauklės, plotis 50 cm, modelis Izeo Toro 50, Gamintojas Dnepro keramika, Ukraina "http://dneprokeramika.com.ua/wp-content/uploads/2020/05/katalog-dniprokeramika-1.1.pdf" psl 20</t>
  </si>
  <si>
    <t>Spintelė, pastatoma, be kriauklės, plotis 60 cm, modelis Izeo Toro 60, Gamintojas Dnepro keramika, Ukraina "http://dneprokeramika.com.ua/wp-content/uploads/2020/05/katalog-dniprokeramika-1.1.pdf" psl 20</t>
  </si>
  <si>
    <t>Spintelė, pastatoma, su kojelėm, be kriauklės, plotis 45 cm, modelis Akva 45, Gamintojas Dnepro keramika, Ukraina "http://dneprokeramika.com.ua/wp-content/uploads/2020/05/katalog-dniprokeramika-1.1.pdf" psl 10</t>
  </si>
  <si>
    <t>Spintelė.                      Po kriaukle, be kriaukles, balta, pastatoma ant kojelių, kojelių aikštis 8-10 cm, dviejų durelių</t>
  </si>
  <si>
    <t>Spintelė, pastatoma, su kojelėm, be kriauklės, plotis 50 cm, modelis Akva 50, Gamintojas Dnepro keramika, Ukraina "http://dneprokeramika.com.ua/wp-content/uploads/2020/05/katalog-dniprokeramika-1.1.pdf" psl 10</t>
  </si>
  <si>
    <t>Spintelė, pastatoma, su kojelėm, be kriauklės, plotis 55 cm, modelis Akva 55, Gamintojas Dnepro keramika, Ukraina "http://dneprokeramika.com.ua/wp-content/uploads/2020/05/katalog-dniprokeramika-1.1.pdf" psl 10</t>
  </si>
  <si>
    <t>kriauklės matmenys: 60 cm± 0,05 %</t>
  </si>
  <si>
    <t>Spintelė, pastatoma, su kojelėm, be kriauklės, plotis 60 cm, modelis Izeo 60, Gamintojas Dnepro keramika, Ukraina "http://dneprokeramika.com.ua/wp-content/uploads/2020/05/katalog-dniprokeramika-1.1.pdf" psl 6</t>
  </si>
  <si>
    <t>Praustuvas, baldinis, plotis 40 cm, skirtas modeliui Cersanit Lara Como 40, Gamintojas Cersanit, Lenkija "https://www.cersanit.com/bathroom/set-lara-como-40-white,784.html"</t>
  </si>
  <si>
    <t>Praustuvas. Montuojamas į spintelę, atitinkantis pozicijas 52-55, 56-59, 60-63</t>
  </si>
  <si>
    <t>Praustuvas, baldinis, plotis 50 cm, skirtas modeliui Cersanit Lara Como 50, Gamintojas Cersanit, Lenkija "https://www.cersanit.com/bathroom/set-lara-como-50-white,577.html"</t>
  </si>
  <si>
    <t>Praustuvas, baldinis, plotis 60 cm, skirtas modeliui Cersanit Lara Como 60, Gamintojas Cersanit, Lenkija "https://www.cersanit.com/bathroom/set-lara-como-60-white,578.html"</t>
  </si>
  <si>
    <t>Praustuvas, baldinis, skirtas spintelei Izeo Toro 50, plotis 50 cm, modelis Izeo 50, Gamintojas Dnepro keramika, Ukraina "http://dneprokeramika.com.ua/izeo-50.htm"</t>
  </si>
  <si>
    <t>Praustuvas, baldinis, skirtas spintelei Izeo Toro 60, plotis 60 cm, modelis Izeo 60, Gamintojas Dnepro keramika, Ukraina "http://dneprokeramika.com.ua/izeo-60.htm"</t>
  </si>
  <si>
    <t>Praustuvas, baldinis, skirtas spintelei AKVA45, plotis 45 cm, modelis Akva 45, Gamintojas Dnepro keramika, Ukraina "http://dneprokeramika.com.ua/akva45-htm.htm"</t>
  </si>
  <si>
    <t>Praustuvas, baldinis, skirtas spintelei AKVA50, plotis 50 cm, modelis Akva 50, Gamintojas Dnepro keramika, Ukraina "http://dneprokeramika.com.ua/akva-50.htm"</t>
  </si>
  <si>
    <t>Praustuvas, baldinis, skirtas spintelei AKVA55, plotis 55 cm, modelis Akva 55, Gamintojas Dnepro keramika, Ukraina "http://dneprokeramika.com.ua/akva-55.htm"</t>
  </si>
  <si>
    <t>Praustuvas, baldinis, skirtas spintelei Izeo 60, plotis 60 cm, modelis Izeo 60, Gamintojas Dnepro keramika, Ukraina "http://dneprokeramika.com.ua/izeo-60.htm"</t>
  </si>
  <si>
    <t>Universalus</t>
  </si>
  <si>
    <t>WC dangtis, plastikinis, modelis Eurostandart, Gamintojas Tycner, Lenkija "https://tycner.com.pl/www/wp-content/uploads/2018/06/Katalog-TYCNER-pe%C5%82na-wersja-elektroniczna.pdf" psl 30</t>
  </si>
  <si>
    <t>WC dangtis</t>
  </si>
  <si>
    <t>"Jika norma" tipo arba lygiavertis</t>
  </si>
  <si>
    <t>WC dangtis, skirtas klozetui Jika Norma, Gamintojas Jika, Čekija "https://www.jika.lt/katalogas/kolekcijos/kolekcijos/dino/kieto-plastiko-sedyne-su-dangciu-893370"</t>
  </si>
  <si>
    <t>"Cersanit S10" tipo arba lygiavertis</t>
  </si>
  <si>
    <t>WC dangtis, plastikinis, modelis Kaskada, Gamintojas Tycner, Lenkija "https://tycner.com.pl/www/wp-content/uploads/2018/06/Katalog-TYCNER-pe%C5%82na-wersja-elektroniczna.pdf" psl 30</t>
  </si>
  <si>
    <t>Antibakterinis, "Jika Lyra plus" tipo arba lygiavertis</t>
  </si>
  <si>
    <t>Klozeto dangtis, antibakterinis, modelis Lyra Plus, Gamintojas Jika, Čekija "https://www.jika.lt/katalogas/kolekcijos/kolekcijos/lyra-plus-066-09.0L27/duroplast-wc-seat-and-cover-stainless-steel-hinges-890384"</t>
  </si>
  <si>
    <t>Antibakterinis, "Cersanit" tipo arba lygiavertis</t>
  </si>
  <si>
    <t>WC dangtis, antibakterinis, skirtas Cersanit klozeto modeliams, Gamintojas Cersanit, Lenkija "https://www.cersanit.com/bathroom/delfi-duroplast-toilet-seat,249.html"</t>
  </si>
  <si>
    <t>Antibakterinis "Gustavsberg nautic" tipo arba lygiavertis</t>
  </si>
  <si>
    <t>WC dangtis, antibakterinis, Gamintojas Gustavsberg, Švedija "https://www.gustavsberg.com/lt/produktai/tualetai/tualetodangtis/product/9M256101/nautic-9m25-unitazo-dangtis-su-pritvirtintais-laikikliais-baltos-spalvos-1/"</t>
  </si>
  <si>
    <t>Antibakterinis, pakabinamam Klozetui "Jika Lyra plus" tipo arba lygiavertis</t>
  </si>
  <si>
    <t>Klozeto dangtis, antibakterinis, skirtas pakabinamam klozetui, modelis Lyra Plus, Gamintojas Jika, Čekija "https://www.jika.lt/katalogas/kolekcijos/kolekcijos/lyra-plus-066-09.0L27/sedyne-su-dangciu-plieniniai-lankstai-unitazams-tigo-ir-pakabinamiems-unitazams-lyra-plus-893384"</t>
  </si>
  <si>
    <t>Antibakterinis, pakabinamam klozetui "Cersanit parva" tipo arba lygiavertis</t>
  </si>
  <si>
    <t>WC dangtis, antibakterinis, pakabinamam klozetui, modelis Cersanit Parva, Gamintojas Cersanit "https://www.cersanit.com/bathroom/parva-duroplast-toilet-seat,270.html"</t>
  </si>
  <si>
    <t>Antibakterinis, pakabinamam klozetui "Laufen Pro" tipo arba lygiavertis</t>
  </si>
  <si>
    <t>WC dangtis, antibakterinis, pakabinamam klozetui, modelis Meridian, Gamintojas Roca, Ispanija "http://www.roca.lt/katalogas/sprendimai/vonios-kambariu-kolekcijos/meridian-066-14.0210/unitazo-sedyne-ir-dangtis-8012A0..4#!A8012A0004"</t>
  </si>
  <si>
    <t>Vandens nuleidimo, universalus, vieno mygtuko</t>
  </si>
  <si>
    <t>WC nuleidimo mechanizmas, vieno mygtuko, universalus, Gamintojas Alcaplast, Čekija "https://www.alcaplast.com/en/vyrobky/ventily/vypousteci-ventily/a2000-detail"</t>
  </si>
  <si>
    <t>Mechanizmas</t>
  </si>
  <si>
    <t>Vandens nuleidimo, universalus, dvigubu mygtuko</t>
  </si>
  <si>
    <t>WC nuleidimo mechanizmas, dvygubo mygtuko, universalus, Gamintojas Alcaplast, Čekija "https://www.alcaplast.com/en/vyrobky/ventily/vypousteci-ventily/a08a-detail"</t>
  </si>
  <si>
    <t>Vandens nuleidimo, "Jika Zeta" tipo arba lygiavertis</t>
  </si>
  <si>
    <t>Vandens nuleidimo, tinkantis rusiškiems klozetams, žalvarinis</t>
  </si>
  <si>
    <t>"Jika Zeta" tipo arba lygiavertis</t>
  </si>
  <si>
    <t>Mygtukas</t>
  </si>
  <si>
    <t>Pisuaro, su baterija, "Oras Electra 6567" tipo arba lygiavertis</t>
  </si>
  <si>
    <t>Nuleidėjas pisuaro, su baterija, modelis 6567Z, Gamintojas Oras, Suomija "https://www.oras.com/lt/produktai/dizaino-linijos/oras-electra/pisuaro-ciaupas/6567Z"</t>
  </si>
  <si>
    <t>Nuleidėjas</t>
  </si>
  <si>
    <t>WC, automatinis, " Schell Schellomat" tipo arba lygiavertis</t>
  </si>
  <si>
    <t>Dozatorius, WC, automatinis, Gamintojas Schell, Vokietija "https://www.schell.eu/worldwide-en/products/wc/exposed-flush-valves/schellomat/details/artikel/022490699.html"</t>
  </si>
  <si>
    <t>Dozatorius</t>
  </si>
  <si>
    <t xml:space="preserve">Tarpinė su varžtais Jika klozetui </t>
  </si>
  <si>
    <t>WC bakelio tarpinė, skirta Jika klozetui, su varžtais, Gamintojas Tycner, lenkija 'https://tycner.com.pl/www/wp-content/uploads/2018/06/Katalog-TYCNER-pe%C5%82na-wersja-elektroniczna.pdf" psl 29</t>
  </si>
  <si>
    <t>WC bakelio tarpinė</t>
  </si>
  <si>
    <t xml:space="preserve">Tarpinė su varžtais Cersanit klozetui </t>
  </si>
  <si>
    <t>WC bakelio tarpinė, skirta Cersanit klozetui, su varžtais, Gamintojas Tycner, lenkija 'https://tycner.com.pl/www/wp-content/uploads/2018/06/Katalog-TYCNER-pe%C5%82na-wersja-elektroniczna.pdf" psl 29</t>
  </si>
  <si>
    <t>Tarpinė D100x70x10mm± 0,05 %</t>
  </si>
  <si>
    <t>WC bakelio tarpinė, matmenys 100 x 70 x 10 mm, Gamintojas Tycner, lenkija 'https://tycner.com.pl/www/wp-content/uploads/2018/06/Katalog-TYCNER-pe%C5%82na-wersja-elektroniczna.pdf" psl 29</t>
  </si>
  <si>
    <t>Tarpinė D109x70x12mm± 0,05 %</t>
  </si>
  <si>
    <t>WC bakelio tarpinė, matmenys 109 x 70 x 12 mm, Gamintojas Tycner, lenkija 'https://tycner.com.pl/www/wp-content/uploads/2018/06/Katalog-TYCNER-pe%C5%82na-wersja-elektroniczna.pdf" psl 29</t>
  </si>
  <si>
    <t>Tarpinė D80mm± 0,05 %</t>
  </si>
  <si>
    <t>WC bakelio tarpinė, DN80, Gamintojas Tycner, lenkija 'https://tycner.com.pl/www/wp-content/uploads/2018/06/Katalog-TYCNER-pe%C5%82na-wersja-elektroniczna.pdf" psl 29</t>
  </si>
  <si>
    <t>Virštinkinis,  "Schell Schellomat Basic" tipo arba lygiavertis</t>
  </si>
  <si>
    <t>Nuplovimo mechanizmas, virštinkinis, Gamintojas Schell, Vokietija "https://www.schell.eu/worldwide-en/products/wc/exposed-flush-valves/schellomat/details/artikel/022470699.html"</t>
  </si>
  <si>
    <t>Nuplovimo mechanizmas</t>
  </si>
  <si>
    <t>3-6/9 l., 8 cm ± 0,05 %, 1130 x 630 cm ± 0,05 %</t>
  </si>
  <si>
    <t>WC rėmas, matmenys 1130 x 630 mm, 8 cm, 3-6/9 l., Gamintojas Viega, Vokietija "https://www.viega.com/en/products/Spare-parts/Pre-wallflushing-technology/Viega-Eco-Plus/Viega-Eco-Plus-WC-element-8108-1.html"</t>
  </si>
  <si>
    <t>WC rėmas</t>
  </si>
  <si>
    <t>3-6/9 l., 1130 x 490 cm ± 0,05 %</t>
  </si>
  <si>
    <t>WC rėmas, matmenys 1130 x 490 mm, 3-6/9 l., Gamintojas Viega, Vokietija "https://www.viega.com/en/products/Catalogue/Pre-wallflushing-technology/Viegaswift-Steptec-Viega-Eco-Plus/T3-Viega-Eco-Plus/WC-elements/Viega-Eco-Plus-WC-element-8161-2.html"</t>
  </si>
  <si>
    <t>3-6/9 l., 830 x 490 cm ± 0,05 %, žemas</t>
  </si>
  <si>
    <t>WC rėmas žemas, matmenys 830 x 490 mm, 3-6/9 l., Gamintojas Viega, Vokietija "https://www.viega.com/en/products/Spare-parts/Pre-wallflushing-technology/Viega-Eco-Plus/Viega-Eco-Plus-WC-element-8130-2.html"</t>
  </si>
  <si>
    <t>Potinkinis, pastatomam unitazui</t>
  </si>
  <si>
    <t>WC bakelis potinkiniam rėmui, Gamintojas Viega, Vokietija "https://www.viega.com/en/products/Spare-parts/Pre-wallflushing-technology/Viega-Mono/Concealed-cistern-2H-8864-4.html"</t>
  </si>
  <si>
    <t>WC bakelis</t>
  </si>
  <si>
    <t>Praustuvo, 1130 x 490 cm ± 0,05 %</t>
  </si>
  <si>
    <t>Potinkinis rėmas praustuvui, matmenys 1130 x 490 mm, Gamintojas Viega, Vokietija "https://www.viega.com/en/products/Spare-parts/Pre-wallflushing-technology/Viega-Eco-Plus/Viega-Eco-washbasin-element-8180-61.html"</t>
  </si>
  <si>
    <t>Rėmas</t>
  </si>
  <si>
    <t>Pisuaro, 1130 x 490 cm ± 0,05 %</t>
  </si>
  <si>
    <t>Potinkinis rėmas pisuarui, matmenys 1130 x 490 mm, Gamintojas Viega, Vokietija "https://www.viega.com/en/products/Spare-parts/Pre-wallflushing-technology/Viega-Eco-Plus/Viega-Eco-Plus-urinal-element-8164-5.html"</t>
  </si>
  <si>
    <t>Bidė, 1130 x 490  cm ± 0,05 %</t>
  </si>
  <si>
    <t>Potinkinis bidė rėmas, matmenys 1130 x 490 mm, Gamintojas Viega, Vokietija "https://www.viega.com/en/products/Spare-parts/Pre-wallflushing-technology/Viega-Eco-Plus/Viega-Eco-Plus-bidet-element-8167-6.html"</t>
  </si>
  <si>
    <t>Praustuvo/pisuaro/bidė rėmo</t>
  </si>
  <si>
    <t>WC, praustuvo, bidė rėmo tvirtinimo elementai, Gamintojas Viega, Vokietija "https://www.viega.com/en/products/Spare-parts/Prevista-Dry-fixing-set-8173.html"</t>
  </si>
  <si>
    <t>Tvirtinimas</t>
  </si>
  <si>
    <t>Potinkinio WC</t>
  </si>
  <si>
    <t>Pajungimo komplektas potinkiniam WC rėmui, Gamintojas Viega, Vokietija "https://www.viega.com/en/products/Spare-parts/Drainage-technology/Drains-for-WCs-and-urinals/Connection-set-3817-815.html"</t>
  </si>
  <si>
    <t>Pajungimo komplektas</t>
  </si>
  <si>
    <t>WC "Visign 10" tipo arba lygiavertis, baltas</t>
  </si>
  <si>
    <t>Mygtukas Viega WC Visign 10, skirtas potinkiniam rėmui Viega, spalva balta Gamintojas Viega, Vokietija "https://www.viega.com/en/products/Catalogue/Pre-wallflushing-technology/Viegaswift-Steptec-Viega-Eco-Plus/T5-WC-and-urinal-actuation-accessories/WC-flush-plates/Flush-plate-8315-1.html"</t>
  </si>
  <si>
    <t>WC "Visign 10" tipo arba lygiavertis, chromas</t>
  </si>
  <si>
    <t>Mygtukas Viega WC Visign 10, skirtas potinkiniam rėmui Viega, spalva chromas Gamintojas Viega, Vokietija "https://www.viega.com/en/products/Catalogue/Pre-wallflushing-technology/Viegaswift-Steptec-Viega-Eco-Plus/T5-WC-and-urinal-actuation-accessories/WC-flush-plates/Flush-plate-8315-1.html"</t>
  </si>
  <si>
    <t>WC "Visign 10" tipo arba lygiavertis, matinis chromas</t>
  </si>
  <si>
    <t>Mygtukas Viega WC Visign 10, skirtas potinkiniam rėmui Viega, spalva matinis chromas Gamintojas Viega, Vokietija "https://www.viega.com/en/products/Catalogue/Pre-wallflushing-technology/Viegaswift-Steptec-Viega-Eco-Plus/T5-WC-and-urinal-actuation-accessories/WC-flush-plates/Flush-plate-8315-1.html"</t>
  </si>
  <si>
    <t>WC "Visign12" tipo arba lygiavertis, baltas</t>
  </si>
  <si>
    <t>Mygtukas Viega WC Visign 12, skirtas potinkiniam rėmui Viega, spalva balta Gamintojas Viega, Vokietija "https://www.viega.com/en/products/Catalogue/Pre-wallflushing-technology/Viegaswift-Steptec-Viega-Eco-Plus/T5-WC-and-urinal-actuation-accessories/WC-flush-plates/Flush-plate-8332-1.htmll"</t>
  </si>
  <si>
    <t>WC "Visign12" tipo arba lygiavertis, chromas</t>
  </si>
  <si>
    <t>Mygtukas Viega WC Visign 12, skirtas potinkiniam rėmui Viega, spalva chromas Gamintojas Viega, Vokietija "https://www.viega.com/en/products/Catalogue/Pre-wallflushing-technology/Viegaswift-Steptec-Viega-Eco-Plus/T5-WC-and-urinal-actuation-accessories/WC-flush-plates/Flush-plate-8332-1.html"</t>
  </si>
  <si>
    <t>WC 'Visign12" tipo arba lygiavertis, matinis chromas</t>
  </si>
  <si>
    <t>Mygtukas Viega WC Visign 12, skirtas potinkiniam rėmui Viega, spalva matinis chromas Gamintojas Viega, Vokietija "https://www.viega.com/en/products/Catalogue/Pre-wallflushing-technology/Viegaswift-Steptec-Viega-Eco-Plus/T5-WC-and-urinal-actuation-accessories/WC-flush-plates/Flush-plate-8332-1.html"</t>
  </si>
  <si>
    <t>Dvigubas, "M70 Alcaplast" tipo arba lygiavertis, baltas</t>
  </si>
  <si>
    <t>Mygtukas Alcaplast M70, skirtas potinkiniam rėmui Alcaplast, spalva balta Gamintojas Alcaplast, Čekija "https://www.alcaplast.com/en/flush-plates-and-sensors/basic-flush-plates/m7x-1/m7-347-detaill"</t>
  </si>
  <si>
    <t>Dvigubas, 'M71 Alcaplast" tipo arba lygiavertis, chromuotas</t>
  </si>
  <si>
    <t>Mygtukas Alcaplast M71, skirtas potinkiniam rėmui Alcaplast, spalva chromo Gamintojas Alcaplast, Čekija "https://www.alcaplast.com/en/flush-plates-and-sensors/basic-flush-plates/m7x-1/m71-detail"</t>
  </si>
  <si>
    <t>"Target Segment K97-328" tipo arba lygiavertis, baltas</t>
  </si>
  <si>
    <t>Mygtukas Target Segment K97-328, skirtas potinkiniam rėmui Cersanit, spalva balta Gamintojas Cersanit, Lenkija "https://www.alcaplast.com/en/flush-plates-and-sensors/basic-flush-plates/m7x-1/m71-detail"</t>
  </si>
  <si>
    <t>Mygtukas 'Ambia" tipo arba lygiavertis, baltas</t>
  </si>
  <si>
    <t>Mygtukas Ambia, skirtas potinkiniam rėmui Tece, spalva balta Gamintojas Tece, Vokietija "https://produktdaten.tece.de/web/tece_LT/lt/tece/KAT03BETPLATAMB/TECEambia%C2%A0vandens%20nuleidimo%20plok%C5%A1tel%C4%97%20dviej%C5%B3%20vandens%20nuplovimo%20kieki%C5%B3%20technologijai%2C%20balta/$catalogue/teceData/PR/9240200/index.xhtml"</t>
  </si>
  <si>
    <t>Mygtukas "Ambia" tipo arba lygiavertis, chromuotas</t>
  </si>
  <si>
    <t>Mygtukas Ambia, skirtas potinkiniam rėmui Tece, spalva chromuota Gamintojas Tece, Vokietija "https://produktdaten.tece.de/web/tece_LT/lt/tece/KAT03BETPLATAMB/TECEambia%C2%A0vandens%20nuleidimo%20plok%C5%A1tel%C4%97%20dviej%C5%B3%20vandens%20nuplovimo%20kieki%C5%B3%20technologijai%2C%20chromuota%2C%20blizganti/$catalogue/teceData/PR/9240226/index.xhtml"</t>
  </si>
  <si>
    <t>Mygtukas "Ambia" tipo arba lygiavertis, matinis chromas</t>
  </si>
  <si>
    <t>Mygtukas Ambia, skirtas potinkiniam rėmui Tece, spalva chromuota matinė Gamintojas Tece, Vokietija "https://produktdaten.tece.de/web/tece_LT/lt/tece/KAT03BETPLATAMB/TECEambia%C2%A0vandens%20nuleidimo%20plok%C5%A1tel%C4%97%20dviej%C5%B3%20vandens%20nuplovimo%20kieki%C5%B3%20technologijai%2C%20chromuota%2C%20matin%C4%97/$catalogue/teceData/PR/9240225/index.xhtml"</t>
  </si>
  <si>
    <t>Mygtukas "Planus" tipo arba lygiavertis, baltas</t>
  </si>
  <si>
    <t>Mygtukas Planus, skirtas potinkiniam rėmui Tece, spalva balta Gamintojas Tece, Vokietija "https://produktdaten.tece.de/web/tece_LT/lt/tece/KAT03BETPLATPLA/TECEplanus%20vandens%20nuleidimo%20plok%C5%A1tel%C4%97%20dviej%C5%B3%20vandens%20nuplovimo%20kieki%C5%B3%20technologijai%2C%20balta%2C%20blizganti/$catalogue/teceData/PR/9240324/index.xhtml"</t>
  </si>
  <si>
    <t>Mygtukas "Planus" tipo arba lygiavertis, chromuotas</t>
  </si>
  <si>
    <t>Mygtukas Planus, skirtas potinkiniam rėmui Tece, spalva chromuota Gamintojas Tece, Vokietija "https://produktdaten.tece.de/web/tece_LT/lt/tece/KAT03BETPLATPLA/TECEplanus%20vandens%20nuleidimo%20plok%C5%A1tel%C4%97%20dviej%C5%B3%20vandens%20nuplovimo%20kieki%C5%B3%20technologijai%2C%20chromuota%2C%20blizganti/$catalogue/teceData/PR/9240321/index.xhtml"</t>
  </si>
  <si>
    <t>Mygtukas "Planus" tipo arba lygiavertis, matinis chromas</t>
  </si>
  <si>
    <t>Mygtukas Planus, skirtas potinkiniam rėmui Tece, spalva chromuota matinė Gamintojas Tece, Vokietija "https://produktdaten.tece.de/web/tece_LT/lt/tece/KAT03BETPLATPLA/TECEplanus%20vandens%20nuleidimo%20plok%C5%A1tel%C4%97%20dviej%C5%B3%20vandens%20nuplovimo%20kieki%C5%B3%20technologijai%2C%20ner%C5%ABdijan%C4%8Dio%20plieno%2C%20matin%C4%97/$catalogue/teceData/PR/9240320/index.xhtml"</t>
  </si>
  <si>
    <t>Nuleidimo, "Tece" tipo arba lygiavertis, potinkiniam rėmui</t>
  </si>
  <si>
    <t>Nuleidimo mecanizmas, skirtas tece potinkiniam rėmui, Gamintojas Tece, Vokietija "https://www.tece.com/lt/vandens-nuleidimo-technologija/tece-vandens-bakelis"</t>
  </si>
  <si>
    <t>matmenys: 43 mm  ± 0,05 %</t>
  </si>
  <si>
    <t>Kamštis praustuvo, 43 mm, Gamintojas Tycner, Lenkija "https://tycner.com.pl/www/wp-content/uploads/2018/06/Katalog-TYCNER-pe%C5%82na-wersja-elektroniczna.pdf" psl 90</t>
  </si>
  <si>
    <t>Kamštis.         Praustuvo išleidimo</t>
  </si>
  <si>
    <t>matmenys: 39 mm  ± 0,05 %</t>
  </si>
  <si>
    <t>Kamštis praustuvo, 39 mm, Gamintojas Tycner, Lenkija "https://tycner.com.pl/www/wp-content/uploads/2018/06/Katalog-TYCNER-pe%C5%82na-wersja-elektroniczna.pdf" psl 90</t>
  </si>
  <si>
    <t>Plautuvei, matm. 70 mm  ± 0,05 %</t>
  </si>
  <si>
    <t>Sietelis kriauklei, 70 mm, plastikinis, Gamintojas Tycner, Lenkija "https://tycner.com.pl/www/wp-content/uploads/2018/06/Katalog-TYCNER-pe%C5%82na-wersja-elektroniczna.pdf" psl 72</t>
  </si>
  <si>
    <t>Sietelis</t>
  </si>
  <si>
    <t>plotis 6 mm ± 0,05 %, ilgis 2000 mm ± 0,05 %, baltos spalvos</t>
  </si>
  <si>
    <t>Juosta, plotis 6 mm, ilgis 2000 mm, spalva balta, Gamintojas Ravak, Čekija "https://www.ravak.lt/lt/sandarinimo-apdailos-juosta"</t>
  </si>
  <si>
    <t>Juosta</t>
  </si>
  <si>
    <t>plotis 11 mm ± 0,05 %, ilgis 2000 mm ± 0,05 %, baltos spalvos</t>
  </si>
  <si>
    <t>Apdailos, voniai, su lipnia juostele, plotis 7 mm ± 0,05 %, ilgis 2500 mm ± 0,05 %</t>
  </si>
  <si>
    <t>Kampas</t>
  </si>
  <si>
    <t>Apdailos, voniai, be lipnios juostelės, plotis 7 mm ± 0,05 %, ilgis 2500 mm ± 0,05 %</t>
  </si>
  <si>
    <t>Vonios, plastikinė 150 cm ± 0,05 %, baltos spalvos</t>
  </si>
  <si>
    <t>Sienelė voniai, plastikinė, spalva balta, ilgis 150 cm, Gamintojas Vannbok, Rusija "https://vannbok.ru/catalog/ekrany_dlya_vann/ekrany_150_sm/belyj1/"</t>
  </si>
  <si>
    <t>Sienelė</t>
  </si>
  <si>
    <t>Vonios, plastikinė 170 cm ± 0,05 %, baltos spalvos</t>
  </si>
  <si>
    <t>Sienelė voniai, plastikinė, spalva balta, ilgis 170 cm, Gamintojas Vannbok, Rusija "https://vannbok.ru/catalog/ekrany_dlya_vann/ekrany_170_sm/belyj1/"</t>
  </si>
  <si>
    <t>Vonios, plastikinė 70 cm ± 0,05 %, baltos spalvos</t>
  </si>
  <si>
    <t>Sienelė voniai, plastikinė, spalva balta, ilgis 70 cm, Gamintojas Vannbok, Rusija "https://vannbok.ru/catalog/ekrany_dlya_vann/torcevie_moduli/torcevoj_modul/"</t>
  </si>
  <si>
    <t>Metalinė,  120 x 70 cm ± 0,05 %, baltos spalvos</t>
  </si>
  <si>
    <t>Vonia</t>
  </si>
  <si>
    <t>Metalinė, 140 x 70 cm ± 0,05 %, baltos spalvos</t>
  </si>
  <si>
    <t>Vonia, metalinė, ilgis 140 cm, plotis 70 cm, Gamintojas Kaldewei, Vokietija "https://www.kaldewei.com/fileadmin/data/sprachen/englisch/techdata/KADBE_SANIFORMPLUSSTAR____330__.pdf"</t>
  </si>
  <si>
    <t>Metalinė, 150 x 70 cm± 0,05 %, baltos spalvos</t>
  </si>
  <si>
    <t>Vonia, metalinė, ilgis 150 cm, plotis 70 cm, Gamintojas Kaldewei, Vokietija "https://www.kaldewei.com/fileadmin/data/sprachen/englisch/techdata/KADBE_SANIFORMPLUSSTAR____331__.pdf"</t>
  </si>
  <si>
    <t>Metalinė, 17 0x 70 cm ± 0,05 %, baltos spalvos</t>
  </si>
  <si>
    <t>Vonia, metalinė, ilgis 170 cm, plotis 70 cm, Gamintojas Kaldewei, Vokietija "https://www.kaldewei.com/fileadmin/data/sprachen/englisch/techdata/KADBE_SANIFORMPLUSSTAR____335__.pdf"</t>
  </si>
  <si>
    <t>Metalinė, 150 x 70 cm ± 0,05 %, baltos spalvos. Plieno storis: 3.5 mm ± 0,05 %</t>
  </si>
  <si>
    <t>Vonia, metalinė, ilgis 150 cm, plotis 70 cm,  plieno storis 3,5 mm, Gamintojas Kaldewei, Vokietija "https://www.kaldewei.com/fileadmin/data/sprachen/englisch/techdata/KADBE_SANIFORMPLUS________361-1.pdf"</t>
  </si>
  <si>
    <t>Metalinė, 170 x 70 cm ± 0,05 %, baltos spalvos. Plieno storis: 3.5mm ± 0,05 %</t>
  </si>
  <si>
    <t>Vonia, metalinė, ilgis 170 cm, plotis 70 cm, plieno storis 3,5 mm, Gamintojas Kaldewei, Vokietija "https://www.kaldewei.com/fileadmin/data/sprachen/englisch/techdata/KADBE_SANIFORMPLUS________363-1.pdf"</t>
  </si>
  <si>
    <t>Metalinei voniai</t>
  </si>
  <si>
    <t>"https://kaldewei-fa.secure.footprint.net/data/sprachen/deutsch/prospekte/installationsanleitungen/Fussgestell_5030_D_GB_F_I_Seite_1-1_SCREEN.pdf"</t>
  </si>
  <si>
    <t>Kojos</t>
  </si>
  <si>
    <t>akrilinė 150 x 70 cm ± 0,05 %, baltos spalvos</t>
  </si>
  <si>
    <t>Vonia, akrilinė, ilgis 150 cm, plotis 70 cm, Gamintojas Besco, Lenkija "https://www.besco.eu/en/products/rectangular-bathtubs/majka-nova/"</t>
  </si>
  <si>
    <t>Akrilinė 170 x 70 cm ± 0,05 %, baltos spalvos</t>
  </si>
  <si>
    <t>Vonia, akrilinė, ilgis 170 cm, plotis 70 cm, Gamintojas Besco, Lenkija "https://www.besco.eu/en/products/rectangular-bathtubs/majka-nova/"</t>
  </si>
  <si>
    <t>Akrilinei voniai (atinkantis akrilinės vonios modelį)</t>
  </si>
  <si>
    <t>Akrilinei voniai, 150 cm ± 0,05 % (atinkantis akrilinės vonios modelį)</t>
  </si>
  <si>
    <t>Sienelė, ilgis 150 cm, skirta akrilinei voniai 150 cm ilgio, Gamintojas Besco, Lenkija "https://www.besco.eu/en/accessories/panels/talia-panel/"</t>
  </si>
  <si>
    <t xml:space="preserve">Sienelė.                  Dušo, aliuminio rėmu, plastikinė  </t>
  </si>
  <si>
    <t>matmenys: 75  cm± 0,05 % matmenys: 75 cm ± 0,05 % ;profilio spalva – balta arba sidabrinė; stiklas plastikinis  3mm ± 0,05 %;gaminio aukštis 185 cm ± 5cm.</t>
  </si>
  <si>
    <t>Sienelė dušo, rėmas aliumins, profilio spalva balta, stiklas plastikinis, plotis 75 cm, aukštis 188 cm, Gamintojas Ravak, Čekija "https://www.ravak.lt/lt/stacionari-sienele-supernova-apss"</t>
  </si>
  <si>
    <t>matmenys: 80 cm ± 0,05 % ;profilio spalva – balta arba sidabrinė; stiklas -  plastikinis 3mm ± 0,05 %;gaminio aukštis 185 cm ± 5cm.</t>
  </si>
  <si>
    <t>Sienelė dušo, rėmas aliumins, profilio spalva balta, stiklas plastikinis, plotis 80 cm, aukštis 188 cm, Gamintojas Ravak, Čekija "https://www.ravak.lt/lt/stacionari-sienele-supernova-apss"</t>
  </si>
  <si>
    <t>matmenys: 90 cm ± 0,05 %; 90 cm ± 0,05 % ;profilio spalva – balta arba sidabrinė; stiklas - plastikinis 3mm ± 0,05 %;gaminio aukštis 185 cm ± 5cm.</t>
  </si>
  <si>
    <t>Sienelė dušo, rėmas aliumins, profilio spalva balta, stiklas plastikinis, plotis 90 cm, aukštis 188 cm, Gamintojas Ravak, Čekija "https://www.ravak.lt/lt/stacionari-sienele-supernova-apss"</t>
  </si>
  <si>
    <t xml:space="preserve">Sienelė.                  Dušo, aliuminio rėmu, su permatomu stiklu </t>
  </si>
  <si>
    <t>matmenys: 75 cm ± 0,05 %; profilio spalva – balta arba sidabrinė; saugus (grūdintas) stiklas 3mm ± 0,05 %;gaminio aukštis 185 cm ± 5cm.</t>
  </si>
  <si>
    <t>Sienelė dušo, rėmas aliumins, profilio spalva balta, stiklas permatomas, grūdintas, plotis 75 cm, aukštis 188 cm, Gamintojas Ravak, Čekija "https://www.ravak.lt/lt/stacionari-sienele-supernova-apss"</t>
  </si>
  <si>
    <t>matmenys: 80 cm ± 0,05 %; profilio spalva – balta arba sidabrinė; saugus (grūdintas) stiklas  3mm ± 0,05 %;gaminio aukštis 185 cm ± 5cm.</t>
  </si>
  <si>
    <t>Sienelė dušo, rėmas aliumins, profilio spalva balta, stiklas permatomas, grūdintas, plotis 80 cm, aukštis 188 cm, Gamintojas Ravak, Čekija "https://www.ravak.lt/lt/stacionari-sienele-supernova-apss"</t>
  </si>
  <si>
    <t>matmenys: 90 cm ± 0,05 %; profilio spalva – balta arba sidabrinė; saugus (grūdintas) stiklas  3mm ± 0,05 %;gaminio aukštis 185 cm ± 5cm.</t>
  </si>
  <si>
    <t>Sienelė dušo, rėmas aliumins, profilio spalva balta, stiklas permatomas, grūdintas, plotis 90 cm, aukštis 188 cm, Gamintojas Ravak, Čekija "https://www.ravak.lt/lt/stacionari-sienele-supernova-apss"</t>
  </si>
  <si>
    <t xml:space="preserve">Sienelė.                  Dušo, aliuminio rėmu, su nepermatomu stiklu </t>
  </si>
  <si>
    <t>Sienelė dušo, rėmas aliumins, profilio spalva balta, su nepermatomu stiklu, grūdintas, plotis 75 cm, aukštis 188 cm, Gamintojas Ravak, Čekija "https://www.ravak.lt/lt/stacionari-sienele-supernova-apss"</t>
  </si>
  <si>
    <t>Sienelė dušo, rėmas aliumins, profilio spalva balta, su nepermatomu stiklu, grūdintas, plotis 80 cm, aukštis 188 cm, Gamintojas Ravak, Čekija "https://www.ravak.lt/lt/stacionari-sienele-supernova-apss"</t>
  </si>
  <si>
    <t>Sienelė dušo, rėmas aliumins, profilio spalva balta, su nepermatomu stiklu, grūdintas, plotis 90 cm, aukštis 188 cm, Gamintojas Ravak, Čekija "https://www.ravak.lt/lt/stacionari-sienele-supernova-apss"</t>
  </si>
  <si>
    <t xml:space="preserve">Durys .                  Dušo, aliuminio rėmu, su permatomu stiklu </t>
  </si>
  <si>
    <t>Dušo durys, profilis aliuminys, profilio spalva balta, plotis 80 cm, aukštis 188 cm, stiklas grūdintas, su permatomu stiklu, Gamintojas Ravak, Čekija "https://www.ravak.lt/lt/duso-durys-supernova-asdp3"</t>
  </si>
  <si>
    <t>matmenys: 90 cm ± 0,05 %; profilio spalva – balta arba sidabrinė; saugus (grūdintas) stiklas 3mm ± 0,05 %;gaminio aukštis 185 cm ± 5cm.</t>
  </si>
  <si>
    <t>Dušo durys, profilis aliuminys, profilio spalva balta, plotis 90 cm, aukštis 188 cm, stiklas grūdintas, stiklas grūdintas,  Gamintojas Ravak, Čekija "https://www.ravak.lt/lt/duso-durys-supernova-asdp3"</t>
  </si>
  <si>
    <t>matmenys: 100 cm ± 0,05 %; profilio spalva – balta arba sidabrinė; saugus (grūdintas) stiklas  3mm ± 0,05 %;gaminio aukštis 185 cm ± 5cm.</t>
  </si>
  <si>
    <t>Dušo durys, profilis aliuminys, profilio spalva balta, plotis 100 cm, aukštis 188 cm, stiklas grūdintas, stiklas grūdintas,  Gamintojas Ravak, Čekija "https://www.ravak.lt/lt/duso-durys-supernova-asdp3"</t>
  </si>
  <si>
    <t>matmenys: 110 cm ± 0,05 %; profilio spalva – balta arba sidabrinė; saugus (grūdintas) stiklas  3mm ± 0,05 %;gaminio aukštis 185 cm ± 5cm.</t>
  </si>
  <si>
    <t>Dušo durys, profilis aliuminys, profilio spalva balta, plotis 110 cm, aukštis 188 cm, stiklas grūdintas, stiklas grūdintas,  Gamintojas Ravak, Čekija "https://www.ravak.lt/lt/duso-durys-supernova-asdp3"</t>
  </si>
  <si>
    <t>matmenys: 120 cm ± 0,05 %; profilio spalva – balta arba sidabrinė; saugus (grūdintas) stiklas  3mm ± 0,05 %;gaminio aukštis 185 cm ± 5cm.</t>
  </si>
  <si>
    <t>Dušo durys, profilis aliuminys, profilio spalva balta, plotis 120 cm, aukštis 188 cm, stiklas grūdintas, stiklas grūdintas,  Gamintojas Ravak, Čekija "https://www.ravak.lt/lt/duso-durys-supernova-asdp3"</t>
  </si>
  <si>
    <t xml:space="preserve">Durys .                  Dušo, aliuminio rėmu, su nepermatomu stiklu </t>
  </si>
  <si>
    <t>Dušo durys, profilis aliuminys, profilio spalva balta, plotis 80 cm, aukštis 188 cm, stiklas grūdintas, su nepermatomu stiklu, Gamintojas Ravak, Čekija "https://www.ravak.lt/lt/duso-durys-supernova-asdp3"</t>
  </si>
  <si>
    <t>Dušo durys, profilis aliuminys, profilio spalva balta, plotis 90 cm, aukštis 188 cm, stiklas grūdintas, su nepermatomu stiklu, Gamintojas Ravak, Čekija "https://www.ravak.lt/lt/duso-durys-supernova-asdp3"</t>
  </si>
  <si>
    <t>Dušo durys, profilis aliuminys, profilio spalva balta, plotis 100 cm, aukštis 188 cm, stiklas grūdintas, su nepermatomu stiklu, Gamintojas Ravak, Čekija "https://www.ravak.lt/lt/duso-durys-supernova-asdp3"</t>
  </si>
  <si>
    <t>Dušo durys, profilis aliuminys, profilio spalva balta, plotis 110 cm, aukštis 188 cm, stiklas grūdintas, su nepermatomu stiklu, Gamintojas Ravak, Čekija "https://www.ravak.lt/lt/duso-durys-supernova-asdp3"</t>
  </si>
  <si>
    <t>Dušo durys, profilis aliuminys, profilio spalva balta, plotis 120 cm, aukštis 188 cm, stiklas grūdintas, su nepermatomu stiklu, Gamintojas Ravak, Čekija "https://www.ravak.lt/lt/duso-durys-supernova-asdp3"</t>
  </si>
  <si>
    <t>Stiklinės stačiakampės  berėmės  dušo    kabinos)</t>
  </si>
  <si>
    <t>80 x80cm ± 0,05 %; stiklas įvairių spalvų; storis – 6 mm± 0,05 %,grūdintas; aukštis 190cm± 0,05 %;komplekte su tvirtinimo elementais ir tarpinėmis; su durų priglaudimo prie sienos funkcija kai nesinaudojama dušo kabina.</t>
  </si>
  <si>
    <t>Dušo kabina, stiklinė, stačiakampė, berėmė, stiklas įvairių spalvų, storis stiklo 6 mm, aukštis 2000 mm, stiklas grūdintas, matmenys 80 x 80 cm, Gamintojas Baltijos brasta, Lietuva "https://www.baltijosbrasta.lt/lt/duso_kabinos/duso-kabina-viktorija"</t>
  </si>
  <si>
    <t>90 x90cm ± 0,05 %; stiklas įvairių spalvų; storis – 6 mm± 0,05 %,grūdintas; aukštis 190cm± 0,05 %;komplekte su tvirtinimo elementais ir tarpinėmis; su durų priglaudimo prie sienos funkcija kai nesinaudojama dušo kabina.</t>
  </si>
  <si>
    <t>100 x100cm ± 0,05 %; stiklas įvairių spalvų; storis – 6 mm± 0,05 %,grūdintas; aukštis 190cm± 0,05 %;komplekte su tvirtinimo elementais ir tarpinėmis; su durų priglaudimo prie sienos funkcija kai nesinaudojama dušo kabina.</t>
  </si>
  <si>
    <t>Dušo padėklas. Suapvalintas, akrilinis, aukštis 12,5 cm  ± 0,05 %, montuojamas tiesiai ant grindų.Padėklo konstrukcija sustiprinta laikikliu. Sifono skersmuo-6cm.</t>
  </si>
  <si>
    <t>matmenys: 90 cm± 0,05 %</t>
  </si>
  <si>
    <t>Dušo padėklas, 90 cm, suapvalintas, akrilinis, montavimo aukštis 18,5 cm, sifonas 9 cm, montuojamas tiesiai ant grindų, gamintojas ravak, Čekija "https://www.ravak.lt/lt/duso-padeklas-ronda"</t>
  </si>
  <si>
    <t>matmenys: 80 cm ± 0,05 %</t>
  </si>
  <si>
    <t>Dušo padėklas, 80 cm, suapvalintas, akrilinis, montavimo aukštis 18,5 cm, sifonas 9 cm, montuojamas tiesiai ant grindų, gamintojas ravak, Čekija "https://www.ravak.lt/lt/duso-padeklas-ronda"</t>
  </si>
  <si>
    <t>Ratukas</t>
  </si>
  <si>
    <t>Dušo kabinai "Roltechnik CR2" tipo arba lygiavertis</t>
  </si>
  <si>
    <t>Dušo kabinai, dvigubas</t>
  </si>
  <si>
    <t>Dušo kabinai, viengubas</t>
  </si>
  <si>
    <t>Dušo kabinai, viengubas, nuspaudžiamas, apatinis</t>
  </si>
  <si>
    <t>Dušo kabinos ratukams tepti</t>
  </si>
  <si>
    <t>Tepalas dušo ratukams, Gamintojas Ravak, Čekija "https://www.ravak.lt/lt/tepalas-ravak"</t>
  </si>
  <si>
    <t>Vonios rankena</t>
  </si>
  <si>
    <t>300 mm ± 0,05 %, baltos spalvos</t>
  </si>
  <si>
    <t>Vonios rankena, ilgis 300 mm, spalva balta, Gamintojas Bemeta, Čekija "https://www.bemeta.cz/help-madlo-300-mm-bile"</t>
  </si>
  <si>
    <t>400 mm ± 0,05 %, baltos spalvos</t>
  </si>
  <si>
    <t>Vonios rankena, ilgis 400 mm, spalva balta, Gamintojas Bemeta, Čekija "https://www.bemeta.cz/help-madlo-400-mm-bile"</t>
  </si>
  <si>
    <t>500 mm ± 0,05 %, baltos spalvos</t>
  </si>
  <si>
    <t>Vonios rankena, ilgis 500 mm, spalva balta, Gamintojas Bemeta, Čekija "https://www.bemeta.cz/help-madlo-500-mm-bile"</t>
  </si>
  <si>
    <t>600 mm ± 0,05 %, baltos spalvos</t>
  </si>
  <si>
    <t>Vonios rankena, ilgis 600 mm, spalva balta, Gamintojas Bemeta, Čekija "https://www.bemeta.cz/help-madlo-600-mm-bile"</t>
  </si>
  <si>
    <t>700 mm ± 0,05 %, baltos spalvos</t>
  </si>
  <si>
    <t>Vonios rankena, ilgis 700 mm, spalva balta, Gamintojas Bemeta, Čekija "https://www.bemeta.cz/help-madlo-700-mm-bile"</t>
  </si>
  <si>
    <t>800 mm ± 0,05 %, baltos spalvos</t>
  </si>
  <si>
    <t>Vonios rankena, ilgis 800 mm, spalva balta, Gamintojas Bemeta, Čekija "https://www.bemeta.cz/help-madlo-800-mm-bile"</t>
  </si>
  <si>
    <t>900 mm ± 0,05 %, baltos spalvos</t>
  </si>
  <si>
    <t>Vonios rankena, ilgis 900 mm, spalva balta, Gamintojas Bemeta, Čekija "https://www.bemeta.cz/help-madlo-900-mm-bile"</t>
  </si>
  <si>
    <t>1000 mm ± 0,05 %, baltos spalvos</t>
  </si>
  <si>
    <t>Vonios rankena, ilgis 1000 mm, spalva balta, Gamintojas Bemeta, Čekija "https://www.bemeta.cz/help-madlo-1000-mm-bile"</t>
  </si>
  <si>
    <t>1100 mm ± 0,05 %, baltos spalvos</t>
  </si>
  <si>
    <t>Vonios rankena, ilgis 1100 mm, spalva balta, Gamintojas Bemeta, Čekija "https://www.bemeta.cz/help-madlo-1100-mm-bile"</t>
  </si>
  <si>
    <t>1200 mm ± 0,05 %, baltos spalvos</t>
  </si>
  <si>
    <t>Vonios rankena, ilgis 1200 mm, spalva balta, Gamintojas Bemeta, Čekija "https://www.bemeta.cz/help-madlo-1200-mm-bile"</t>
  </si>
  <si>
    <t>1500 mm ± 0,05 %, baltos spalvos</t>
  </si>
  <si>
    <t>Vonios rankena, ilgis 1500 mm, spalva balta, Gamintojas Bemeta, Čekija "https://www.bemeta.cz/help-madlo-1500-mm-bile"</t>
  </si>
  <si>
    <t>430 x 210 x 80 mm  ± 0,05 %, lenkta, chromuota</t>
  </si>
  <si>
    <t>Rankena, lenkta, chromuota, matmenys 412 x 203 x 74 mm, Gamintojas Bemeta, Čekija "https://www.bemeta.cz/omega-madlo-lomene-ostre-400-mm"</t>
  </si>
  <si>
    <t>U formos, stacionari, 600 mm ± 0,05 %, tvirtinama prie sienos, baltos spalvos</t>
  </si>
  <si>
    <t>Atrama, U formos, ilgis 600 mm, spalva balta, tvirtinamas prie sienos, Gamintojas Bemeta, Čekija "https://www.bemeta.cz/help-podperne-madlo-ve-tvaru-u-600-mm-bile"</t>
  </si>
  <si>
    <t>Atrama</t>
  </si>
  <si>
    <t>U formos, stacionari, 800 mm ± 0,05 %, tvirtinama prie sienos,baltos spalvos</t>
  </si>
  <si>
    <t>Atrama, U formos, ilgis 813 mm, spalva balta, tvirtinamas prie sienos, Gamintojas Bemeta, Čekija "https://www.bemeta.cz/help-podperne-madlo-ve-tvaru-u-813-mm-bile"</t>
  </si>
  <si>
    <t>U formos atlenkiama, 600 mm ± 0,05 %, tvirtinama prie sienos,baltos spalvos</t>
  </si>
  <si>
    <t>Atrama, U formos, atlenkiama, ilgis 600 mm, spalva balta, tvirtinamas prie sienos, Gamintojas Bemeta, Čekija  "https://www.bemeta.cz/help-sklopny-uchyt-ve-tvaru-u-600-mm-bile"</t>
  </si>
  <si>
    <t>U formos atlenkiama, 800 mm ± 0,05 %, tvirtinama prie sienos,baltos spalvos</t>
  </si>
  <si>
    <t>Atrama, U formos, atlenkiama, ilgis 600 mm, spalva balta, tvirtinamas prie sienos, Gamintojas Bemeta, Čekija  "https://www.bemeta.cz/help-sklopny-uchyt-ve-tvaru-u-s-drzakem-na-tp-813mm-bile"</t>
  </si>
  <si>
    <t>Atlenkiama, 800 mm ± 0,05 %, tvirtinama prie sienos, su kojele, baltos spalvos</t>
  </si>
  <si>
    <t>Atrama, U formos, atlenkiama, ilgis 600 mm, spalva balta, tvirtinamas prie sienos, su kojele,  Gamintojas Bemeta, Čekija   "https://www.bemeta.cz/help-sklopny-uchyt-ve-tvaru-u-s-opernou-nohou-813mm-bily"</t>
  </si>
  <si>
    <t>Atlenkiama, 800 mm ± 0,05 %, tvirtinama prie grindų, baltos spalvos</t>
  </si>
  <si>
    <t>Atrama, atlenkiama, tvirtinama prie grindų, spalva balta, Gamintojas Bemeta, Čekija "https://www.bemeta.cz/help-sklopne-madlo-ukotvene-do-zeme-813-mm-bile"</t>
  </si>
  <si>
    <t>Dušo, kampinė, 670 x 670 mm ± 0,05 %, baltos spalvos</t>
  </si>
  <si>
    <t>Vonios rankena, matmenys 80 x 710 x 710 mm spalva balta, Gamintojas Bemeta, Čekija "https://www.bemeta.cz/help-madlo-do-sprchy-bile"</t>
  </si>
  <si>
    <t>Dušo, kampu,  580 x 660 x 1180 mm ± 0,05 %, baltos spalvos, dešininė</t>
  </si>
  <si>
    <t>Vonios rankena, matmenys 106 x 660 x 1180 mm spalva balta, dešninė, Gamintojas Bemeta, Čekija  "https://www.bemeta.cz/help-madlo-do-sprchy-s-hladkou-svislou-operkou-prave-bile"</t>
  </si>
  <si>
    <t>Dušo, kampu, 580 x 660 x 1180 mm ± 0,05 %, baltos spalvos, kairinė</t>
  </si>
  <si>
    <t>Vonios rankena, matmenys 106 x 660 x 1180 mm spalva balta, kairinė, Gamintojas Bemeta, Čekija  "https://www.bemeta.cz/help-madlo-do-sprchy-leve-bile"</t>
  </si>
  <si>
    <t>Dušo, 890 x 630 mm  ± 0,05 %, baltos spalvos, dešininė</t>
  </si>
  <si>
    <t>Vonios rankena, matmenys 890 x 630 mm spalva balta, dešninė, Gamintojas Bemeta, Čekija  "https://www.bemeta.cz/help-nastenne-operne-drzadlo-prave-bile"</t>
  </si>
  <si>
    <t>Dušo, 890 x 630 mm  ± 0,05 %, baltos spalvos, kairinė</t>
  </si>
  <si>
    <t>Vonios rankena, matmenys 890 x 630 mm spalva balta, kairinė, Gamintojas Bemeta, Čekija  "https://www.bemeta.cz/help-nastenne-operne-drzadlo-leve-bile"</t>
  </si>
  <si>
    <t>Vonios, metalinė, kampinė, 3 dalių, 22,00 x 2,00 x 44,00 cm ± 0,05 %</t>
  </si>
  <si>
    <t>Vonios lentynėlė, kampinė, 3 dalių, matmenys 20 x 20 x 50 cm, Gamintojas Dushy, Lenkija "http://www3.duschy.com/pl/polki-lazienkowe/polki-satina-chrom/polka-lazienkowa-narozna-iii-satina-chrom.html"</t>
  </si>
  <si>
    <t>Lentynėlė</t>
  </si>
  <si>
    <t>Vonios, metalinė, kampinė, 3 dalių, 24,7 x 19,00 x 38,8 cm ± 0,05 %</t>
  </si>
  <si>
    <t>Vonios, kampinė, 1 dalies, 23,00 x 23,00 x 65,00 cm ± 0,05 %</t>
  </si>
  <si>
    <t>Vonios lentynėlė, kampinė, 1 dalies, matmenys 20 x 20 x 10 cm, Gamintojas Dushy, Lenkija "http://www3.duschy.com/pl/polki-lazienkowe/polki-satina-chrom/polka-lazienkowa-narozna-i-satina-chrom.html"</t>
  </si>
  <si>
    <t>Vonios, stačiakampė, 2 dalių, 37,00 x 31,00 x 23,00 cm ± 0,05 %</t>
  </si>
  <si>
    <t>Vonios lentynėlė, stačiakampė, 2 dalių, matmenys 40 x 15 x 27 cm, Gamintojas Dushy, Lenkija "http://www3.duschy.com/pl/polki-lazienkowe/polki-proste/polka-lazienkowa-prosta-ii-szersza-chrom.html"</t>
  </si>
  <si>
    <t>Vonios, kampinė, 2 dalių, 37,00 x 32,00 x 23,00 cm ± 0,05 %</t>
  </si>
  <si>
    <t>Vonios lentynėlė, kampinė, 2 dalių, matmenys 32,5 x 26 x15,5 cm, Gamintojas Bemeta, Čekija "https://www.bemeta.cz/cytro-policka-do-sprchy-rohova-dvojita"</t>
  </si>
  <si>
    <t>Vonios, metalinė, stačiakampė, 3 dalių, 25,00 x11,00  x77,00 cm ± 0,05 %</t>
  </si>
  <si>
    <t>Vonios lentynėlė, stačiakampė, 3 dalių, matmenys 25 x 11 x 77 cm, Gamintojas Dushy, Lenkija "http://www3.duschy.com/pl/polki-lazienkowe/polki-satina-chrom/polka-lazienkowa-prosta-iii-satina-chrom.html"</t>
  </si>
  <si>
    <t>Nerūdijančio plieno</t>
  </si>
  <si>
    <t>WC šepetys</t>
  </si>
  <si>
    <t>Plastikinis, su įdėklu</t>
  </si>
  <si>
    <t>WC šepetys, plastikinis, su įdėklu, Gamintojas York, Lenkija "http://www.york.pl/files/others/e_katalog_RU_KZ.pdf" psl 54</t>
  </si>
  <si>
    <t>Plastikinis</t>
  </si>
  <si>
    <t>WC šepetys, plastikinis, Gamintojas York, Lenkija "http://www.york.pl/files/others/e_katalog_RU_KZ.pdf" psl 54</t>
  </si>
  <si>
    <t>Metalinė, tvirtinama prie sienos</t>
  </si>
  <si>
    <t>Muilinė, tvirtinama prie sienos, Gamintojas Bisk, Lenkija "https://bisk.eu/newonesite/wp-content/uploads/2020/04/Bisk2020.pdf" psl 30</t>
  </si>
  <si>
    <t>Metalinė, pastatomoji</t>
  </si>
  <si>
    <t>Keramikinė, tvirtinama prie sienos</t>
  </si>
  <si>
    <t>Stiklinė, tvirtinama prie sienos</t>
  </si>
  <si>
    <t>Muilinė, tvirtinama prie sienos, stiklinė, Gamintojas Bisk, Lenkija "https://bisk.eu/newonesite/wp-content/uploads/2020/04/Bisk2020.pdf" psl 30</t>
  </si>
  <si>
    <t>Dantų šepetukų, keramikinis, pastatomas</t>
  </si>
  <si>
    <t>Dantų šepetukų, stiklinis, pastatomas</t>
  </si>
  <si>
    <t>Dantų šepetukų, keramikinis, pakabinamas</t>
  </si>
  <si>
    <t>Dantų šepetukų, stiklinis, pakabinamas</t>
  </si>
  <si>
    <t>Laikiklis dantų šepetukui, tvirtinama prie sienos, stiklinis, Gamintojas Bisk, Lenkija "https://bisk.eu/newonesite/wp-content/uploads/2020/04/Bisk2020.pdf" psl 30</t>
  </si>
  <si>
    <t>Tualetinio popieriaus, plastikinis, pakabinamas</t>
  </si>
  <si>
    <t>Laikiklis tualetinio popieriaus, tvirtinamas prie sienos, plastmasinis, su dangteliu, Gamintojas Karo Plast, Lenkija "http://karoplast.pl/ru/?act=atol"</t>
  </si>
  <si>
    <t>Tualetinio popieriaus, metalinis, pakabinamas, su dangteliu</t>
  </si>
  <si>
    <t>Laikiklis tualetinio popieriaus, tvirtinamas prie sienos, metalinis, su dangteliu, Gamintojas Bisk, Lenkija "https://bisk.eu/newonesite/wp-content/uploads/2020/04/Bisk2020.pdf" psl 31</t>
  </si>
  <si>
    <t>Tualetinio popieriaus, metalinis, pakabinamas, be dangtelio</t>
  </si>
  <si>
    <t>Laikiklis tualetinio popieriaus, tvirtinamas prie sienos, metalinis, be dangtelio, Gamintojas Bisk, Lenkija "https://bisk.eu/newonesite/wp-content/uploads/2020/04/Bisk2020.pdf" psl 30</t>
  </si>
  <si>
    <t>Tualeto reikmenų, metalinis, pastatomas (tualetinio popieriaus laikiklis, WC šepėtys)</t>
  </si>
  <si>
    <t>Stovas</t>
  </si>
  <si>
    <t>Vonios užuolaidai, kampinis 80 x 80 cm ± 0,05 %</t>
  </si>
  <si>
    <t>Karnizas</t>
  </si>
  <si>
    <t>Vonios užuolaidai, kampinis 90 x 90 cm ± 0,05 %</t>
  </si>
  <si>
    <t>Vonios užuolaidos karnizo, kampinis</t>
  </si>
  <si>
    <t>Vonios užuolaidos, tiesus, baltos spalvos, 85 x 135 cm ± 0,05 %</t>
  </si>
  <si>
    <t>Vonios užuolaidai, tiesus, baltos spalvos 140 x 260 cm ± 0,05 %</t>
  </si>
  <si>
    <t>Vonios užuolaidai, tiesus, chromuotas, 85 x 135 cm ± 0,05 %</t>
  </si>
  <si>
    <t>Vonios užuolaidai, tiesus, chromuotas 140 x 260 cm ± 0,05 %</t>
  </si>
  <si>
    <t>Vonios užuolaidai kabinti (pakuotėje ne mažiau 12 vnt.)</t>
  </si>
  <si>
    <t>Kabliukai</t>
  </si>
  <si>
    <t>matmenys: 180 x 180 cm ± 0,05 %, medžiaga poliesteris arba lygiavertė, įvairių spalvų</t>
  </si>
  <si>
    <t>pak.</t>
  </si>
  <si>
    <t>Užuolaida voniai</t>
  </si>
  <si>
    <t>matmenys: 200 x 180 cm ± 0,05 %, medžiaga poliesteris arba lygiavertė, įvairių spalvų</t>
  </si>
  <si>
    <t>5 PIRKIMO DALIS. SIFONAI IR TRAPAI</t>
  </si>
  <si>
    <t>Mova.                          WC pajungimui</t>
  </si>
  <si>
    <t>matmenys: 150 x 110 mm  ± 0,05 %</t>
  </si>
  <si>
    <t>Mova WC pajungimui, plastikinė, spalva balta, matmenys 150x110 mm, Gamintojas Tycner, Lenkija "https://tycner.com.pl/www/wp-content/uploads/2018/06/Katalog-TYCNER-pe%C5%82na-wersja-elektroniczna.pdf" psl 24</t>
  </si>
  <si>
    <t>matmenys: 250 x 110 mm  ± 0,05 %</t>
  </si>
  <si>
    <t>Mova WC pajungimui, plastikinė, spalva balta, matmenys 250x110 mm, Gamintojas Aniplast, Rusija "http://www.aniplast.ru/catalog/fanovie-trubi/trubi-w/w1220/"</t>
  </si>
  <si>
    <t>Alkūnė.                             WC pajungimui</t>
  </si>
  <si>
    <t>WC, 90°, 230 x 110 mm  ± 0,05 %</t>
  </si>
  <si>
    <t>Alkūnė WC pajungimui, plastikinė, spalva balta, matmenys 230x110, kampas 90 laipsnių, Gamintojas Aniplast, Rusija "http://www.aniplast.ru/catalog/fanovie-trubi/trubi-w/w9220/"</t>
  </si>
  <si>
    <t>WC, 45°, 135 x 110 mm  ± 0,05 %</t>
  </si>
  <si>
    <t>Alkūnė WC pajungimui, plastikinė, spalva balta, matmenys 135x110, kampas 45 laipsnių, Gamintojas Aniplast, Rusija "http://www.aniplast.ru/catalog/fanovie-trubi/trubi-w/w4220/"</t>
  </si>
  <si>
    <t>WC, 22,5°, 150 x 110 mm  ± 0,05 %</t>
  </si>
  <si>
    <t>Alkūnė WC pajungimui, plastikinė, spalva balta, matmenys 150x110, kampas 22,5 laipsnių, Gamintojas Aniplast, Rusija "http://www.aniplast.ru/catalog/fanovie-trubi/trubi-w/w2220/"</t>
  </si>
  <si>
    <t>Mova.                                WC pajungimui</t>
  </si>
  <si>
    <t>WC, ekscentrinė, 15 x 115 x 110 mm   ± 0,05 %</t>
  </si>
  <si>
    <t>Mova WC pajungimui, ekscentrinė, plastikinė, spalva balta, matmenys 15x115x110 mm, Gamintojas Aniplast, Rusija "http://www.aniplast.ru/catalog/fanovie-trubi/manzheti-i-ekstsentriki-w/ekstsentrik__zhestkiy_20_mm_c_vipuskom_110_mm_/"</t>
  </si>
  <si>
    <t>WC,ekscentrinė, 15 x 115 x 110  ± 0,05 %, guminė</t>
  </si>
  <si>
    <t>Mova WC pajungimui, ekscentrinė, guminė, spalva balta, matmenys 15x115x110 mm, Gamintojas Aniplast, Rusija "http://www.aniplast.ru/catalog/fanovie-trubi/manzheti-i-ekstsentriki-w/w0410/"</t>
  </si>
  <si>
    <t>Žiedas.                               WC</t>
  </si>
  <si>
    <t>matmenys: 90 x 165 x 110 mm  ± 0,05 %</t>
  </si>
  <si>
    <t>Žiedas WC, plastikinis, spalva balta, matmenys 90 x 165 x 110 mm Gamintojas Tycner, Lenkija "https://tycner.com.pl/www/wp-content/uploads/2018/06/Katalog-TYCNER-pe%C5%82na-wersja-elektroniczna.pdf" psl 28</t>
  </si>
  <si>
    <t>matmenys: 50 x 165 x 110 mm  ± 0,05 %</t>
  </si>
  <si>
    <t>Žiedas WC, plastikinis, spalva balta, matmenys 50 x 165 x 110 mm Gamintojas Tycner, Lenkija "https://tycner.com.pl/www/wp-content/uploads/2018/06/Katalog-TYCNER-pe%C5%82na-wersja-elektroniczna.pdf" psl 28</t>
  </si>
  <si>
    <t>Sifonas. Plautuvei, be ventilio, su pajungimu skalbimo mašinai</t>
  </si>
  <si>
    <t>matmenys: Ø 1 1/2 x 50 mm  ± 0,05 %</t>
  </si>
  <si>
    <t>Sifonas plautuvei, plastikinis, be ventilio, su pajungimu skalbimo mašinai matmenys 1 1/2 x 40/50, Gamintojas Aniplast, Rusija "http://www.aniplast.ru/catalog/sifoni-dlya-kuhonnoy-moyki/sifoni-ani-grot-a/a1030/"</t>
  </si>
  <si>
    <t>matmenys: Ø 1 1/2 x 40 mm  ± 0,05 %</t>
  </si>
  <si>
    <t>Sifonas.                 Plautuvei, be ventilio, reguliuojamas</t>
  </si>
  <si>
    <t>Sifonas plautuvei, vamzdelinis, be ventilio, matmenys 1 1/2 x 50 mm, Gamintojas iega, Vokietija "https://www.viega.com/en/products/Spare-parts/Drainage-technology/Drains-for-sinks-basins-and-appliances/Pipe-odour-trap-7985-20.html"</t>
  </si>
  <si>
    <t>Sifonas plautuvei, vamzdelinis, be ventilio, matmenys 1 1/2 x 40 mm, Gamintojas iega, Vokietija "https://www.viega.com/en/products/Spare-parts/Drainage-technology/Drains-for-sinks-basins-and-appliances/Pipe-odour-trap-7985-20.html"</t>
  </si>
  <si>
    <t>Sifonas.                     Praustuvui, su ventiliu ir vamzdeliu, reguliuojamas</t>
  </si>
  <si>
    <t>matmenys: Ø 1 1/4 x 32 mm  ± 0,05 %</t>
  </si>
  <si>
    <t>Sifonas plautuvei, plastikinis, su ventiliu, su vamzdeliu, matmenys 1 1/4 x 32 mm, Gamintojas Aniplast, Rusija "http://www.aniplast.ru/catalog/sifoni-dlya-rakovin-i-umivalnikov/sifoni-ani-v/b1003/"</t>
  </si>
  <si>
    <t>Sifonas plautuvei, plastikinis, su ventiliu, su vamzdeliu, matmenys 1 1/2 x 40 mm, Gamintojas Aniplast, Rusija "http://www.aniplast.ru/catalog/sifoni-dlya-kuhonnoy-moyki/sifoni-ani-s/c0104/"</t>
  </si>
  <si>
    <t>Sifonas.              Praustuvui, su ventiliu, be vamzdeliu, reguliuojamas</t>
  </si>
  <si>
    <t>Sifonas plautuvei, plastikinis, su ventiliu, be vamzdelio, matmenys 1 1/4 x 32 mm, Gamintojas Aniplast, Rusija "http://www.aniplast.ru/catalog/sifoni-dlya-rakovin-i-umivalnikov/sifoni-ani-v/b1000/"</t>
  </si>
  <si>
    <t>Sifonas plautuvei, plastikinis, su ventiliu, be vamzdelio, matmenys 1 1/2 x 40 mm, Gamintojas Aniplast, Rusija "http://www.aniplast.ru/catalog/sifoni-dlya-kuhonnoy-moyki/sifoni-ani-s/c0100/"</t>
  </si>
  <si>
    <t>Sifonas</t>
  </si>
  <si>
    <t>Praustuvui, plastikinis, be vamzdelio, su ventiliu, matm. Ø 1 1/4 x 32 x 60 mm</t>
  </si>
  <si>
    <t>Sifonas praustuvui, su ventiliu, plastikinis, be vamzdelio, matmenys 1 1/4 x 32 mm, Gamintojas Viega, Vokietija "https://www.viega.com/en/products/Spare-parts/Drainage-technology/Drains-for-washbasins-and-bidets/Bottle-odour-trap-5726-0.html"</t>
  </si>
  <si>
    <t>Alkūnė.                             Sifonui, plastikinė</t>
  </si>
  <si>
    <t>matmenys: 32 x 220 x 680 mm  ± 0,05 %</t>
  </si>
  <si>
    <t>matmenys: 40 x 220 x 680 mm  ± 0,05 %</t>
  </si>
  <si>
    <t>Sifonui, žalvarinė, matm. 32 x 220 x 680 mm  ± 0,05 %</t>
  </si>
  <si>
    <t xml:space="preserve">Sifonas </t>
  </si>
  <si>
    <t>Pisuarui; matmenys: 50 x 50 mm  ± 0,05 %, butelinis arba lygiavertis</t>
  </si>
  <si>
    <t>Sifonas pisuarui, butelinis, matmenys 50 x 50 mm, Gamintojas Tycner, Lenkija "https://tycner.com.pl/www/wp-content/uploads/2018/06/Katalog-TYCNER-pe%C5%82na-wersja-elektroniczna.pdf" psl 21</t>
  </si>
  <si>
    <t>Pisuarui; matmenys:  50 x 50 mm ± 0,05 %, su vertikaliu išbėgimu</t>
  </si>
  <si>
    <t>Sifonas pisuarui, su vertikaliu išbėgimu, matmenys 50 x 50 mm, Gamintojas Tycner, Lenkija "https://tycner.com.pl/www/wp-content/uploads/2018/06/Katalog-TYCNER-pe%C5%82na-wersja-elektroniczna.pdf" psl 21</t>
  </si>
  <si>
    <t>Bide, žalvarinis, chromuotas, matmenys Ø11/4 x11/4  ± 0,05 %</t>
  </si>
  <si>
    <t>Sifonas bidė, be ventilio, žalvarinis, chromuotas, matmenys 1 1/4 x 1 1/4, Gamintojas Tycner, Lenkija "https://tycner.com.pl/www/wp-content/uploads/2018/06/Katalog-TYCNER-pe%C5%82na-wersja-elektroniczna.pdf" psl 15</t>
  </si>
  <si>
    <t>Vonios, su kamsčiu ir grandinele, matm. 40 x 50 mm  ± 0,05 %</t>
  </si>
  <si>
    <t>Sifonas vonios, su kamšteliu ir grandinėle, plastikinis, spalva balta, matmenys 40x50 mm, Gamintojas Aniplast, Rusija "http://www.aniplast.ru/catalog/sifoni-i-perelivi-dlya-vann/sifoni-i-perelivi-e/e051/"</t>
  </si>
  <si>
    <t>Vonios, automatinis, matm. 40 x 50 mm  ± 0,05 %</t>
  </si>
  <si>
    <t>Sifonas vonios, automatinis, plastikinis, spalva balta, matmenys 40x50 mm, Gamintojas Aniplast, Rusija "http://www.aniplast.ru/catalog/sifoni-i-perelivi-dlya-vann/sifoni-i-perelivi-poluavtomat-em/em311/"</t>
  </si>
  <si>
    <t>Dušo padėklui, plastikinis, matm. 70 x 40/50 mm  ± 0,05 %</t>
  </si>
  <si>
    <t>Sifonas dušo padėklui, plastikinis, be ventilio, matmenys 70 x 40/50 mm, Gamintojas Viega, Vokietija "https://www.viega.com/en/products/Catalogue/Drainage-technology/Drains-for-bathtubs-and-shower-trays/Slotted-valves-odour-traps/Odour-trap-6887-45.html"</t>
  </si>
  <si>
    <t>Dušo padėklui, plastikinis, su ventiliu, matm. 70 x 40/50 mm  ± 0,05 %</t>
  </si>
  <si>
    <t>Sifonas dušo padėklui, su ventiliu, plastikinis, spalva balta, matmenys 70 x 40/50 mm, Gamintojas Aniplast, Rusija "http://www.aniplast.ru/catalog/sifoni-i-perelivi-dlya-vann/sifoni-i-perelivi-e/e000/"</t>
  </si>
  <si>
    <t>Dušo padėklui, Ø 9 cm  ± 0,05 %, aukštis: 8,4 cm  ± 0,05 %, dangtis: metalinis chromuotas</t>
  </si>
  <si>
    <t>Sifonas dušo padėklui, plastikinis, spalva balta, diametras 9 cm, aukštis 7,7 cm, dangtelis metalinis, chromuotas, Gamintojas Aniplast, Rusija "http://www.aniplast.ru/catalog/sifoni_dlya_dushevih_poddonov/sifoni-dlya-dushevih-poddonov-e-s/e320val/"</t>
  </si>
  <si>
    <t>Skalbimo mašinos, potinkinis DN40/50  ± 0,05 %</t>
  </si>
  <si>
    <t>Skalbimo mašinos sifonas, potinkinis, diametras 40/50, Gamintojas Tycner, Lenkija "https://tycner.com.pl/www/wp-content/uploads/2018/06/Katalog-TYCNER-pe%C5%82na-wersja-elektroniczna.pdf" psl 21</t>
  </si>
  <si>
    <t>Skalbimo mašinos, virštinkinis DN32  ± 0,05 %</t>
  </si>
  <si>
    <t>Skalbimo mašinos sifonas, virštinkinis, diametras 32, Gamintojas Tycner, Lenkija "https://tycner.com.pl/www/wp-content/uploads/2018/06/Katalog-TYCNER-pe%C5%82na-wersja-elektroniczna.pdf" psl 21</t>
  </si>
  <si>
    <t>Trapas.                    Vertikalus, plastikinis</t>
  </si>
  <si>
    <t>matmenys: 50  ± 0,05 % mm, grotelės 100 x 100  ± 0,05 % mm, grotelės plastikinės</t>
  </si>
  <si>
    <t>Trapas, vertikalus, plastikinis, diametras 50 mm, grotelės matmenys 100 x 100 mm, grotelės plastikinės, Gamintojas Aniplast, Rusija "http://www.aniplast.ru/catalog/trapi/trapi-ta/ta5204/"</t>
  </si>
  <si>
    <t>matmenys: 100  ± 0,05 % mm, grotelės 150 x 150  ± 0,05 % mm, grotelės plastikinės</t>
  </si>
  <si>
    <t>Trapas, vertikalus, plastikinis, diametras 100 mm, grotelės matmenys 150 x 150 mm, grotelės plastikinės, Gamintojas Aniplast, Rusija "http://www.aniplast.ru/catalog/trapi/trapi-ta/ta1210/"</t>
  </si>
  <si>
    <t>matmenys: 115 x 115 mm  ± 0,05 %, 30 l/min  ± 0,05 %, su sifonu, DN 50/75/110  ± 0,05 % mm, "HL310NPr" tipo arba lygiavertis</t>
  </si>
  <si>
    <t>Trapas, vertikalus, plastikinis, matmenys 115 x 115 mm, su sifonu, diametras 50/75/110 mm, 30 l/min, Gamintojas HL, Vokietija  "https://www.hutterer-lechner.com/lt/products/catalog/floor-drains/vertical/flange/HL310NPr.aspx"</t>
  </si>
  <si>
    <t>matmenys: 138x138  ± 0,05 %mm, 48 l/min  ± 0,05 %, su sifonu Primus, DN 50/75/110  ± 0,05 % mm, didelio pralaidumo, "HL3100Pr" tipo arba analogiškas</t>
  </si>
  <si>
    <t>Trapas, vertikalus, plastikinis, matmenys 138 x 138 mm, su sifonu, diametras 50/75/110 mm, 48 l/min, didelio pralaidumo, Gamintojas HL, Vokietija "https://www.hutterer-lechner.com/en/products/catalog/floor-drains/vertical/flange/HL3100Pr.aspx"</t>
  </si>
  <si>
    <t>matmenys: 147 x 147 mm  ± 0,05 %, 108 l/min  ± 0,05 %, su sifonu, DN 50/75/110/160  ± 0,05 % mm, didelio pralaidumo, "HL317" tipo arba lygiaverts</t>
  </si>
  <si>
    <t>Trapas, vertikalus, plastikinis, matmenys 147 x 147 mm, su sifonu, diametras 50/75/110/160 mm, 108 l/min, didelio pralaidumo, Gamintojas HL, Vokietija "https://www.hutterer-lechner.com/lt/products/catalog/floor-drains/vertical/flange/HL317.aspx"</t>
  </si>
  <si>
    <t>Trapas. Horizontalus, plastikinis</t>
  </si>
  <si>
    <t>matmenys: 50 mm  ± 0,05 %, grotelės 100 x 100  mm  ± 0,05 %, grotelės plastikinės</t>
  </si>
  <si>
    <t>Trapas, horizantalus, plastikinis, diametras 50 mm, grotelės matmenys 100 x 100 mm, grotelės plieninės, Gamintojas Aniplast, Rusija "http://www.aniplast.ru/catalog/trapi/trapi-ta/ta5102/"</t>
  </si>
  <si>
    <t>matmenys: 100 mm  ± 0,05 %, grotelės 150 x 150 mm  ± 0,05 %, grotelės plastikinės</t>
  </si>
  <si>
    <t>Trapas, horizantalus, plastikinis, diametras 100 mm, grotelės matmenys 150 x 150 mm, grotelės plastikinės, Gamintojas Aniplast, Rusija "http://www.aniplast.ru/catalog/trapi/trapi-ta/ta1110/"</t>
  </si>
  <si>
    <t>matmenys: min. montavimo gylis 57 mm, 115x115 mm, 34 l/min, DN 40/50  ± 0,05 % mm, žemas, horizontalus, "HL90" tipo arba lygiavertis</t>
  </si>
  <si>
    <t>Trapas, horizantalus, plastikinis, matmenys 115 x 115 mm, diametras 40/50 mm, 34 l/min, montavimo gylis 57 mm, žemas Gamintojas HL, Vokietija  "https://www.hutterer-lechner.com/en/products/catalog/Balcony-and-terrace/horizontal/flange/HL90.aspx"</t>
  </si>
  <si>
    <t>matmenys: 115 x 115 mm  ± 0,05 %, 30 l/min  ± 0,05 %, su sifonu, DN 40/50  ± 0,05 % mm, "HL510N" tipo arba analogiškas</t>
  </si>
  <si>
    <t>Trapas, horizantalus, plastikinis, matmenys 115 x 115 mm, su sifonu, diametras 40/50 mm, 30 l/min, Gamintojas HL, Vokietija "https://www.hutterer-lechner.com/lt/products/catalog/floor-drains/horizontal/flange/HL510N.aspx"</t>
  </si>
  <si>
    <t>matmenys: 145x145  ± 0,05 %mm, 48 l/min  ± 0,05 %, su sifonu Primus DN 50/75  ± 0,05 % mm, didelio pralaidumo, "HL510Pr" tipo arba lygiaverts</t>
  </si>
  <si>
    <t>Trapas, horizantalus, plastikinis, matmenys 145 x 145 mm, su sifonu, diametras 50/75 mm, 48 l/min, didelio pralaidumo, Gamintojas HL, Vokietija "https://www.hutterer-lechner.com/en/products/catalog/Floor-drains/horizontal/flange/HL5100Pr.aspx"</t>
  </si>
  <si>
    <t>Trapas. Horizontalus,sauso tipo, plastikinis</t>
  </si>
  <si>
    <t>matmenys: 50 mm  ± 0,05 %, grotelių dydis 100 x 100 mm  ± 0,05 %, grotelės metalinės</t>
  </si>
  <si>
    <t>Trapas, horizantalus, diametras 50 mm, grotelės 100 x 100 mm, grotelės metalinės, Gamintojas Viega, Vokietija "https://www.viega.com/en/products/Catalogue/Drainage-technology/Advantix-bath-drains/Conventional-sealing/Installation-height-from-75-mm/Advantix-bath-drain-4935-1.html"</t>
  </si>
  <si>
    <t>Trapas. Vertikalus,sauso tipo, plastikinis</t>
  </si>
  <si>
    <t>matmenys: 50 mm ± 0,05 %, grotelių dydis 100 x 100 mm  ± 0,05 %, grotelės metalinės</t>
  </si>
  <si>
    <t>Trapas, vertikalus, diametras 50 mm, grotelės 100 x 100 mm, grotelės metalinės, Gamintojas Viega, Vokietija "https://www.viega.com/en/products/Catalogue/Drainage-technology/Advantix-bath-drains/Conventional-sealing/Installation-height-from-0-mm/Advantix-bath-drain-4936-3.html"</t>
  </si>
  <si>
    <t>Dušo latakas</t>
  </si>
  <si>
    <t>L500mm± 0,05 %, nerūdijančio plieno, reguliojamos kojelės</t>
  </si>
  <si>
    <t>L700mm± 0,05 %, nerūdijančio plieno, reguliojamos kojelės</t>
  </si>
  <si>
    <t>L900mm± 0,05 %, nerūdijančio plieno, reguliojamos kojelės</t>
  </si>
  <si>
    <t>L1000mm± 0,05 %, nerūdijančio plieno, reguliojamos kojelės</t>
  </si>
  <si>
    <t>Vandens filtro kasetė, medžiaga polipropilenas, matmenys 9 7/8"/ 1 mkm, Gamintojas Atlas, Italija, katalogas "Santecnikos katalogas" psl 1</t>
  </si>
  <si>
    <t>Vandens filtro kasetė, medžiaga polipropilenas, matmenys 9 7/8"/ 5 mkm, Gamintojas Atlas, Italija, katalogas "Santecnikos katalogas" psl 1</t>
  </si>
  <si>
    <t>Valiklis, magnetinis kalkių, diametras 1/2, sriegis vidinis, Gamintojas AMG, Italija, katalogas "Santecnikos katalogas" psl 1</t>
  </si>
  <si>
    <t>Valiklis, magnetinis kalkių, diametras 3/4, sriegis vidinis, Gamintojas AMG, Italija, katalogas "Santecnikos katalogas" psl 1</t>
  </si>
  <si>
    <t>Filtrasvandens minkštinimo, skalbibo mašinai, indaplovei, diametras 3/4, sriegis vidinis, Gamintojas AMG, Italija, katalogas "Santecnikos katalogas" psl 1</t>
  </si>
  <si>
    <t>Siurblys vandens Aquapro 6689-800-268, Gamintojas Aquapro, Taivanis, katalogas "Santecnikos katalogas" psl 1</t>
  </si>
  <si>
    <t>Raktas filtro korpusui Blue-20, Gamintojas Pentek, JAV, katalogas "Santecnikos katalogas" psl 2</t>
  </si>
  <si>
    <t>Raktas filtro korpusui Big Blue, Gamintojas Pentek, JAV, katalogas "Santecnikos katalogas" psl 2</t>
  </si>
  <si>
    <t>Termometras, spiritinis, be gilzės, 0-120 laipsnių, Gamintojas Prematlak, Slovenija, katalogas "Santecnikos katalogas" psl 2</t>
  </si>
  <si>
    <t>Termometras, spiritinis, be gilzės, 0-160 laipsnių, Gamintojas Prematlak, Slovenija, katalogas "Santecnikos katalogas" psl 2</t>
  </si>
  <si>
    <t>Termometras, apvalus, įsukamas, 0-120 laipsnių, darbinis slėgis 0-10 bar, Gamintojas Prematlak, Slovenija, katalogas "Santecnikos katalogas" psl 3</t>
  </si>
  <si>
    <t>Guma, matmenys 400 x 300 mm, storis 1,00 mm, Gamintojas Vinitoma, Lietuva, katalogas "Santecnikos katalogas" psl 3</t>
  </si>
  <si>
    <t>Guma, matmenys 400 x 300 mm, storis 2,00 mm, Gamintojas Vinitoma, Lietuva, katalogas "Santecnikos katalogas" psl 3</t>
  </si>
  <si>
    <t>Guma, matmenys 400 x 300 mm, storis 3,00 mm, Gamintojas Vinitoma, Lietuva, katalogas "Santecnikos katalogas" psl 3</t>
  </si>
  <si>
    <t>Guma, matmenys 400 x 300 mm, storis 4,00 mm, Gamintojas Vinitoma, Lietuva, katalogas "Santecnikos katalogas" psl 3</t>
  </si>
  <si>
    <t>Guma, matmenys 400 x 300 mm, storis 5,00 mm, Gamintojas Vinitoma, Lietuva, katalogas "Santecnikos katalogas" psl 3</t>
  </si>
  <si>
    <t>Guma, matmenys 400 x 300 mm, storis 6,00 mm, Gamintojas Vinitoma, Lietuva, katalogas "Santecnikos katalogas" psl 3</t>
  </si>
  <si>
    <t>Guma, matmenys 400 x 300 mm, storis 7,00 mm, Gamintojas Vinitoma, Lietuva, katalogas "Santecnikos katalogas" psl 3</t>
  </si>
  <si>
    <t>Guma, matmenys 400 x 300 mm, storis 8,00 mm, Gamintojas Vinitoma, Lietuva, katalogas "Santecnikos katalogas" psl 3</t>
  </si>
  <si>
    <t>Guma, matmenys 400 x 300 mm, storis 9,00 mm, Gamintojas Vinitoma, Lietuva, katalogas "Santecnikos katalogas" psl 3</t>
  </si>
  <si>
    <t>Guma, matmenys 400 x 300 mm, storis 10,00 mm, Gamintojas Vinitoma, Lietuva, katalogas "Santecnikos katalogas" psl 3</t>
  </si>
  <si>
    <t>Tarpinė, Fixicontrol reduktoriui, gamintojas AGA, Švedija, katalogas "Santecnikos katalogas" psl 3</t>
  </si>
  <si>
    <t>Tarpinė O-ring, reduktoriui, guminė, gamintojas AGA, Švedija, katalogas "Santecnikos katalogas" psl 3</t>
  </si>
  <si>
    <t>Tarpinė maišytuvui, guminė, su skylute, diametras 3/8, Gamintojas Rubineta, Lietuva, katalogas "Santecnikos katalogas" psl 3</t>
  </si>
  <si>
    <t>Pūsto polietileno termoizoliaciniai kevalai, Sienelės storis 6 mm, diametras 15, ilgis 2 metrai, Gamintojas Thermaflex, Nyderlandai, katalogas "Santecnikos katalogas" psl 4-5</t>
  </si>
  <si>
    <t>Pūsto polietileno termoizoliaciniai kevalai, Sienelės storis 6 mm, diametras 18, ilgis 2 metrai, Gamintojas Thermaflex, Nyderlandai, katalogas "Santecnikos katalogas" psl 4-5</t>
  </si>
  <si>
    <t>Pūsto polietileno termoizoliaciniai kevalai, Sienelės storis 6 mm, diametras 22, ilgis 2 metrai, Gamintojas Thermaflex, Nyderlandai, katalogas "Santecnikos katalogas" psl 4-5</t>
  </si>
  <si>
    <t>Pūsto polietileno termoizoliaciniai kevalai, Sienelės storis 6 mm, diametras 28, ilgis 2 metrai, Gamintojas Thermaflex, Nyderlandai, katalogas "Santecnikos katalogas" psl 4-5</t>
  </si>
  <si>
    <t>Pūsto polietileno termoizoliaciniai kevalai, Sienelės storis 6 mm, diametras 35, ilgis 2 metrai, Gamintojas Thermaflex, Nyderlandai, katalogas "Santecnikos katalogas" psl 4-5</t>
  </si>
  <si>
    <t>Pūsto polietileno termoizoliaciniai kevalai, Sienelės storis 9 mm, diametras 15, ilgis 2 metrai, Gamintojas Thermaflex, Nyderlandai, katalogas "Santecnikos katalogas" psl 4-5</t>
  </si>
  <si>
    <t>Pūsto polietileno termoizoliaciniai kevalai, Sienelės storis 9 mm, diametras 18, ilgis 2 metrai, Gamintojas Thermaflex, Nyderlandai, katalogas "Santecnikos katalogas" psl 4-5</t>
  </si>
  <si>
    <t>Pūsto polietileno termoizoliaciniai kevalai, Sienelės storis 9 mm, diametras 22, ilgis 2 metrai, Gamintojas Thermaflex, Nyderlandai, katalogas "Santecnikos katalogas" psl 4-5</t>
  </si>
  <si>
    <t>Pūsto polietileno termoizoliaciniai kevalai, Sienelės storis 9 mm, diametras 28, ilgis 2 metrai, Gamintojas Thermaflex, Nyderlandai, katalogas "Santecnikos katalogas" psl 4-5</t>
  </si>
  <si>
    <t>Pūsto polietileno termoizoliaciniai kevalai, Sienelės storis 9 mm, diametras 35, ilgis 2 metrai, Gamintojas Thermaflex, Nyderlandai, katalogas "Santecnikos katalogas" psl 4-5</t>
  </si>
  <si>
    <t>Pūsto polietileno termoizoliaciniai kevalai, Sienelės storis 9 mm, diametras 42, ilgis 2 metrai, Gamintojas Thermaflex, Nyderlandai, katalogas "Santecnikos katalogas" psl 4-5</t>
  </si>
  <si>
    <t>Pūsto polietileno termoizoliaciniai kevalai, Sienelės storis 9 mm, diametras 48, ilgis 2 metrai, Gamintojas Thermaflex, Nyderlandai, katalogas "Santecnikos katalogas" psl 4-5</t>
  </si>
  <si>
    <t>Pūsto polietileno termoizoliaciniai kevalai, Sienelės storis 9 mm, diametras 54, ilgis 2 metrai, Gamintojas Thermaflex, Nyderlandai, katalogas "Santecnikos katalogas" psl 4-5</t>
  </si>
  <si>
    <t>Pūsto polietileno termoizoliaciniai kevalai, Sienelės storis 9 mm, diametras 63, ilgis 2 metrai, Gamintojas Thermaflex, Nyderlandai, katalogas "Santecnikos katalogas" psl 4-5</t>
  </si>
  <si>
    <t>Pūsto polietileno termoizoliaciniai kevalai, Sienelės storis 9 mm, diametras 76, ilgis 2 metrai, Gamintojas Thermaflex, Nyderlandai, katalogas "Santecnikos katalogas" psl 4-5</t>
  </si>
  <si>
    <t>Pūsto polietileno termoizoliaciniai kevalai, Sienelės storis 13 mm, diametras 15, ilgis 2 metrai, Gamintojas Thermaflex, Nyderlandai, katalogas "Santecnikos katalogas" psl 4-5</t>
  </si>
  <si>
    <t>Pūsto polietileno termoizoliaciniai kevalai, Sienelės storis 13 mm, diametras 18, ilgis 2 metrai, Gamintojas Thermaflex, Nyderlandai, katalogas "Santecnikos katalogas" psl 4-5</t>
  </si>
  <si>
    <t>Pūsto polietileno termoizoliaciniai kevalai, Sienelės storis 13 mm, diametras 22, ilgis 2 metrai, Gamintojas Thermaflex, Nyderlandai, katalogas "Santecnikos katalogas" psl 4-5</t>
  </si>
  <si>
    <t>Pūsto polietileno termoizoliaciniai kevalai, Sienelės storis 13 mm, diametras 28, ilgis 2 metrai, Gamintojas Thermaflex, Nyderlandai, katalogas "Santecnikos katalogas" psl 4-5</t>
  </si>
  <si>
    <t>Pūsto polietileno termoizoliaciniai kevalai, Sienelės storis 13 mm, diametras 35, ilgis 2 metrai, Gamintojas Thermaflex, Nyderlandai, katalogas "Santecnikos katalogas" psl 4-5</t>
  </si>
  <si>
    <t>Pūsto polietileno termoizoliaciniai kevalai, Sienelės storis 13 mm, diametras 42, ilgis 2 metrai, Gamintojas Thermaflex, Nyderlandai, katalogas "Santecnikos katalogas" psl 4-5</t>
  </si>
  <si>
    <t>Pūsto polietileno termoizoliaciniai kevalai, Sienelės storis 13 mm, diametras 48, ilgis 2 metrai, Gamintojas Thermaflex, Nyderlandai, katalogas "Santecnikos katalogas" psl 4-5</t>
  </si>
  <si>
    <t>Pūsto polietileno termoizoliaciniai kevalai, Sienelės storis 13 mm, diametras 54, ilgis 2 metrai, Gamintojas Thermaflex, Nyderlandai, katalogas "Santecnikos katalogas" psl 4-5</t>
  </si>
  <si>
    <t>Pūsto polietileno termoizoliaciniai kevalai, Sienelės storis 13 mm, diametras 63, ilgis 2 metrai, Gamintojas Thermaflex, Nyderlandai, katalogas "Santecnikos katalogas" psl 4-5</t>
  </si>
  <si>
    <t>Pūsto polietileno termoizoliaciniai kevalai, Sienelės storis 13 mm, diametras 76, ilgis 2 metrai, Gamintojas Thermaflex, Nyderlandai, katalogas "Santecnikos katalogas" psl 4-5</t>
  </si>
  <si>
    <t>Pūsto polietileno termoizoliaciniai kevalai, Sienelės storis 13 mm, diametras 89, ilgis 2 metrai, Gamintojas Thermaflex, Nyderlandai, katalogas "Santecnikos katalogas" psl 4-5</t>
  </si>
  <si>
    <t>Pūsto polietileno termoizoliaciniai kevalai, Sienelės storis 13 mm, diametras 114, ilgis 2 metrai, Gamintojas Thermaflex, Nyderlandai, katalogas "Santecnikos katalogas" psl 4-5</t>
  </si>
  <si>
    <t>Juosta sandarinimo, apdailos, skirta vonios kambariui, virtuvei, matmenys 19 x 19 x 2000 mm, gamintojas Folsen, ES, katalogas "Santecnikos katalogas" psl 5</t>
  </si>
  <si>
    <t>Juosta sandarinimo, apdailos, skirta vonios kambariui, virtuvei, matmenys 30 x 30 x 2000 mm, gamintojas Folsen, ES, katalogas "Santecnikos katalogas" psl 5</t>
  </si>
  <si>
    <t>Mova, vienjuostė, nerūdijančio plieno, diametras 48-50 mm, ilgis 100 mm, Gamintojas Huwa, Nyderlandai, katalogas "Santecnikos katalogas" psl 5-6</t>
  </si>
  <si>
    <t>Mova, vienjuostė, nerūdijančio plieno, diametras 52-59 mm, ilgis 100 mm, Gamintojas Huwa, Nyderlandai, katalogas "Santecnikos katalogas" psl 5-6</t>
  </si>
  <si>
    <t>Mova, vienjuostė, nerūdijančio plieno, diametras 60-67 mm, ilgis 100 mm, Gamintojas Huwa, Nyderlandai, katalogas "Santecnikos katalogas" psl 5-6</t>
  </si>
  <si>
    <t>Mova, vienjuostė, nerūdijančio plieno, diametras 67-74 mm, ilgis 100 mm, Gamintojas Huwa, Nyderlandai, katalogas "Santecnikos katalogas" psl 5-6</t>
  </si>
  <si>
    <t>Mova, vienjuostė, nerūdijančio plieno, diametras 73-80 mm, ilgis 100 mm, Gamintojas Huwa, Nyderlandai, katalogas "Santecnikos katalogas" psl 5-6</t>
  </si>
  <si>
    <t>Mova, vienjuostė, nerūdijančio plieno, diametras 82-90 mm, ilgis 100 mm, Gamintojas Huwa, Nyderlandai, katalogas "Santecnikos katalogas" psl 5-6</t>
  </si>
  <si>
    <t>Mova, vienjuostė, nerūdijančio plieno, diametras 90-98 mm, ilgis 100 mm, Gamintojas Huwa, Nyderlandai, katalogas "Santecnikos katalogas" psl 5-6</t>
  </si>
  <si>
    <t>Mova, vienjuostė, nerūdijančio plieno, diametras 102-112 mm, ilgis 100 mm, Gamintojas Huwa, Nyderlandai, katalogas "Santecnikos katalogas" psl 5-6</t>
  </si>
  <si>
    <t>Mova, vienjuostė, nerūdijančio plieno, diametras 108-118 mm, ilgis 100 mm, Gamintojas Huwa, Nyderlandai, katalogas "Santecnikos katalogas" psl 5-6</t>
  </si>
  <si>
    <t>Mova, vienjuostė, nerūdijančio plieno, diametras 113-123 mm, ilgis 100 mm, Gamintojas Huwa, Nyderlandai, katalogas "Santecnikos katalogas" psl 5-6</t>
  </si>
  <si>
    <t>Mova, vienjuostė, nerūdijančio plieno, diametras 159-170 mm, ilgis 100 mm, Gamintojas Huwa, Nyderlandai, katalogas "Santecnikos katalogas" psl 5-6</t>
  </si>
  <si>
    <t>Mova, vienjuostė, nerūdijančio plieno, diametras 165-176 mm, ilgis 100 mm, Gamintojas Huwa, Nyderlandai, katalogas "Santecnikos katalogas" psl 5-6</t>
  </si>
  <si>
    <t>Mova, vienjuostė, nerūdijančio plieno, diametras 60-67 mm, ilgis 150 mm, Gamintojas Huwa, Nyderlandai, katalogas "Santecnikos katalogas" psl 5-6</t>
  </si>
  <si>
    <t>Mova, vienjuostė, nerūdijančio plieno, diametras 67-74 mm, ilgis 150 mm, Gamintojas Huwa, Nyderlandai, katalogas "Santecnikos katalogas" psl 5-6</t>
  </si>
  <si>
    <t>Mova, vienjuostė, nerūdijančio plieno, diametras 73-80 mm, ilgis 150 mm, Gamintojas Huwa, Nyderlandai, katalogas "Santecnikos katalogas" psl 5-6</t>
  </si>
  <si>
    <t>Mova, vienjuostė, nerūdijančio plieno, diametras 82-90 mm, ilgis 150 mm, Gamintojas Huwa, Nyderlandai, katalogas "Santecnikos katalogas" psl 5-6</t>
  </si>
  <si>
    <t>Mova, vienjuostė, nerūdijančio plieno, diametras 90-98 mm, ilgis 150 mm, Gamintojas Huwa, Nyderlandai, katalogas "Santecnikos katalogas" psl 5-6</t>
  </si>
  <si>
    <t>Mova, vienjuostė, nerūdijančio plieno, diametras 102-112 mm, ilgis 150 mm, Gamintojas Huwa, Nyderlandai, katalogas "Santecnikos katalogas" psl 5-6</t>
  </si>
  <si>
    <t>Mova, vienjuostė, nerūdijančio plieno, diametras 108-118 mm, ilgis 150 mm, Gamintojas Huwa, Nyderlandai, katalogas "Santecnikos katalogas" psl 5-6</t>
  </si>
  <si>
    <t>Mova, vienjuostė, nerūdijančio plieno, diametras 113-123 mm, ilgis 150 mm, Gamintojas Huwa, Nyderlandai, katalogas "Santecnikos katalogas" psl 5-6</t>
  </si>
  <si>
    <t>Mova, vienjuostė, nerūdijančio plieno, diametras 159-170 mm, ilgis 150 mm, Gamintojas Huwa, Nyderlandai, katalogas "Santecnikos katalogas" psl 5-6</t>
  </si>
  <si>
    <t>Mova, vienjuostė, nerūdijančio plieno, diametras 165-176 mm, ilgis 150 mm, Gamintojas Huwa, Nyderlandai, katalogas "Santecnikos katalogas" psl 5-6</t>
  </si>
  <si>
    <t>Mova, vienjuostė, nerūdijančio plieno, diametras 108-118 mm, ilgis 200 mm, Gamintojas Huwa, Nyderlandai, katalogas "Santecnikos katalogas" psl 5-6</t>
  </si>
  <si>
    <t>Mova, vienjuostė, nerūdijančio plieno, diametras 113-123 mm, ilgis 200 mm, Gamintojas Huwa, Nyderlandai, katalogas "Santecnikos katalogas" psl 5-6</t>
  </si>
  <si>
    <t>Mova, vienjuostė, nerūdijančio plieno, diametras 159-170 mm, ilgis 200 mm, Gamintojas Huwa, Nyderlandai, katalogas "Santecnikos katalogas" psl 5-6</t>
  </si>
  <si>
    <t>Mova, vienjuostė, nerūdijančio plieno, diametras 165-176 mm, ilgis 200 mm, Gamintojas Huwa, Nyderlandai, katalogas "Santecnikos katalogas" psl 5-6</t>
  </si>
  <si>
    <t>Mova, vienjuostė, nerūdijančio plieno, diametras 108-118 mm, ilgis 300 mm, Gamintojas Huwa, Nyderlandai, katalogas "Santecnikos katalogas" psl 5-6</t>
  </si>
  <si>
    <t>Mova, vienjuostė, nerūdijančio plieno, diametras 113-123 mm, ilgis 300 mm, Gamintojas Huwa, Nyderlandai, katalogas "Santecnikos katalogas" psl 5-6</t>
  </si>
  <si>
    <t>Mova, vienjuostė, nerūdijančio plieno, diametras 159-170 mm, ilgis 300 mm, Gamintojas Huwa, Nyderlandai, katalogas "Santecnikos katalogas" psl 5-6</t>
  </si>
  <si>
    <t>Mova, vienjuostė, nerūdijančio plieno, diametras 165-176 mm, ilgis 300 mm, Gamintojas Huwa, Nyderlandai, katalogas "Santecnikos katalogas" psl 5-6</t>
  </si>
  <si>
    <t>Mova, vienjuostė, nerūdijančio plieno, diametras 219-230 mm, ilgis 400 mm, Gamintojas Huwa, Nyderlandai, katalogas "Santecnikos katalogas" psl 5-6</t>
  </si>
  <si>
    <t>Mova, vienjuostė, nerūdijančio plieno, diametras 273-283 mm, ilgis 400 mm, Gamintojas Huwa, Nyderlandai, katalogas "Santecnikos katalogas" psl 5-6</t>
  </si>
  <si>
    <t>Mova, dvijuostė, nerūdijančio plieno, diametras 347-368 mm, ilgis 300 mm, Gamintojas Huwa, Nyderlandai, katalogas "Santecnikos katalogas" psl 5-6</t>
  </si>
  <si>
    <t>Mova, dvijuostė, nerūdijančio plieno, diametras 347-368 mm, ilgis 400 mm, Gamintojas Huwa, Nyderlandai, katalogas "Santecnikos katalogas" psl 5-6</t>
  </si>
  <si>
    <t>Aeratorius, Gamintojas WALDNER Holding GmbH &amp; Co., Vokietija, katalogas "Santecnikos katalogas" psl 6</t>
  </si>
  <si>
    <t>Muilinė chromuota, dušo stovui, Gamintojas Rubineta, Lietuva, katalogas "Santecnikos katalogas" psl 6</t>
  </si>
  <si>
    <t>Kesetė maišytuvo, skirta praustuvo Hansgrohe Focus modeliui, Gamintojas Hansgrohe, Vokietija, katalogas "Santecnikos katalogas" psl 7</t>
  </si>
  <si>
    <t>Žarnelė maišytuvui, diametras 3/8, sriegis vidinis, su guminėm tarpinėm, ilgis 30 cm, Gamintojas Rubineta, Lietuva, katalogas "Santecnikos katalogas" psl 7-8</t>
  </si>
  <si>
    <t>Žarnelė maišytuvui, diametras 3/8, sriegis vidinis, su guminėm tarpinėm, ilgis 35 cm, Gamintojas Rubineta, Lietuva, katalogas "Santecnikos katalogas" psl 7-8</t>
  </si>
  <si>
    <t>Žarnelė maišytuvui, diametras 3/8, sriegis vidinis, su guminėm tarpinėm, ilgis 45 cm, Gamintojas Rubineta, Lietuva, katalogas "Santecnikos katalogas" psl 7-8</t>
  </si>
  <si>
    <t>Žarnelė maišytuvui, diametras 1/2, sriegis vidinis, su guminėm tarpinėm, ilgis 30 cm, Gamintojas Rubineta, Lietuva, katalogas "Santecnikos katalogas" psl 7-8</t>
  </si>
  <si>
    <t>Žarnelė maišytuvui, diametras 1/2, sriegis vidinis, su guminėm tarpinėm, ilgis 110 cm, Gamintojas Rubineta, Lietuva, katalogas "Santecnikos katalogas" psl 7-8</t>
  </si>
  <si>
    <t>Žarnelė maišytuvui, diametras 1/2, sriegis vidinis, su guminėm tarpinėm, ilgis 150 cm, Gamintojas Rubineta, Lietuva, katalogas "Santecnikos katalogas" psl 7-8</t>
  </si>
  <si>
    <t>Žarnelė maišytuvui, diametras 1/2, sriegis vidinis, su guminėm tarpinėm, ilgis 20 cm, Gamintojas Rubineta, Lietuva, katalogas "Santecnikos katalogas" psl 7-8</t>
  </si>
  <si>
    <t>Vandens santechninė žarnelė, diametras 1/2, sriegis vidinis, ilgis 45 cm, su guminėm tarpinėm Gamintojas Rubineta,  Lietuva, katalogas "Santecnikos katalogas" psl 7-8</t>
  </si>
  <si>
    <t>Vandens santechninė žarnelė, diametras 1/2, sriegis vidinis, ilgis 110 cm, su guminėm tarpinėm Gamintojas Rubineta,  Lietuva, katalogas "Santecnikos katalogas" psl 7-8</t>
  </si>
  <si>
    <t>Vandens santechninė žarnelė, diametras 1/2, sriegis vidinis, ilgis 350 cm, su guminėm tarpinėm Gamintojas Rubineta,  Lietuva, katalogas "Santecnikos katalogas" psl 7-8</t>
  </si>
  <si>
    <t>Vandens santechninė žarnelė, diametras 1/2, sriegis vidinis, ilgis 400 cm, su guminėm tarpinėm Gamintojas Rubineta,  Lietuva, katalogas "Santecnikos katalogas" psl 7-8</t>
  </si>
  <si>
    <t>Vandens santechninė žarnelė, diametras 1/2, sriegis vidinis, ilgis 500 cm, su guminėm tarpinėm Gamintojas Rubineta,  Lietuva, katalogas "Santecnikos katalogas" psl 7-8</t>
  </si>
  <si>
    <t>Vandens santechninė žarnelė, diametras 1/2, sriegis vidus/išorė, ilgis 45 cm, su guminėm tarpinėm Gamintojas Rubineta,  Lietuva, katalogas "Santecnikos katalogas" psl 7-8</t>
  </si>
  <si>
    <t>Vandens santechninė žarnelė, diametras 1/2, sriegis vidus/išorė, ilgis 110 cm, su guminėm tarpinėm Gamintojas Rubineta,  Lietuva, katalogas "Santecnikos katalogas" psl 7-8</t>
  </si>
  <si>
    <t>Vandens santechninė žarnelė, diametras 1/2, sriegis vidus/išorė, ilgis 350 cm, su guminėm tarpinėm Gamintojas Rubineta,  Lietuva, katalogas "Santecnikos katalogas" psl 7-8</t>
  </si>
  <si>
    <t>Vandens santechninė žarnelė, diametras 1/2, sriegis vidus/išorė, ilgis 400 cm, su guminėm tarpinėm Gamintojas Rubineta,  Lietuva, katalogas "Santecnikos katalogas" psl 7-8</t>
  </si>
  <si>
    <t>Vandens santechninė žarnelė, diametras 1/2, sriegis vidus/išorė, ilgis 500 cm, su guminėm tarpinėm Gamintojas Rubineta,  Lietuva, katalogas "Santecnikos katalogas" psl 7-8</t>
  </si>
  <si>
    <t>Praustuvas, keramikinis, 40 cm, su skyle, modelis Cersnit Market, Gamintojas Cersanit, Lenkija, katalogas "Santecnikos katalogas" psl 8</t>
  </si>
  <si>
    <t>Praustuvas, keramikinis, 50 cm, su skyle, modelis Cersnit Market, Gamintojas Cersanit, Lenkija, katalogas "Santecnikos katalogas" psl 8</t>
  </si>
  <si>
    <t xml:space="preserve">Praustuvas, keramikinis, 55 cm, su skyle, modelis Cersnit Market, Gamintojas Cersanit, Lenkija, katalogas "Santecnikos katalogas" psl 8 </t>
  </si>
  <si>
    <t xml:space="preserve">Praustuvas, keramikinis, 60 cm, su skyle, modelis Cersnit Market, Gamintojas Cersanit, Lenkija, katalogas "Santecnikos katalogas" psl 8 </t>
  </si>
  <si>
    <t xml:space="preserve">Puskoje, keramikinė, modelis Cersanit Market Gamintojas Cersanit, Lenkija, katalogas "Santecnikos katalogas" psl 9 </t>
  </si>
  <si>
    <t>Koja, keramikinė, modelis Cersanit Market, Gamintojas Cersanit, Lenkija, katalogas "Santecnikos katalogas" psl 9</t>
  </si>
  <si>
    <t>Plautuvė virtuvinė, nerūdijančio plieno, uždedama, kairinė, matmenys 50 x 60 cm, Gamintojas Rubineta, Lietuva, katalogas "Santecnikos katalogas" psl 9</t>
  </si>
  <si>
    <t>Plautuvė virtuvinė, nerūdijančio plieno, uždedama, dešninė, matmenys 50 x 60 cm, Gamintojas Rubineta, Lietuva, katalogas "Santecnikos katalogas" psl 9</t>
  </si>
  <si>
    <t>Plautuvė virtuvinė, nerūdijančio plieno, uždedama, kairinė, matmenys 80 x 60 cm, Gamintojas Rubineta, Lietuva, katalogas "Santecnikos katalogas" psl 9</t>
  </si>
  <si>
    <t>Plautuvė virtuvinė, nerūdijančio plieno, uždedama, dešninė, matmenys 80 x 60 cm, Gamintojas Rubineta, Lietuva, katalogas "Santecnikos katalogas" psl 9</t>
  </si>
  <si>
    <t>Plautuvė virtuvinė, matmenys 80 x 60 cm, uždedama, dviguba, Gamintojas Alveus, Slovenija, katalogas "Santecnikos katalogas" psl 9</t>
  </si>
  <si>
    <t>Plautuvė virtuvinė, nerūdijančio plieno, įleidžiama, DN45, Gamintojas Rubineta, Lietuva, katalogas "Santecnikos katalogas" psl 10</t>
  </si>
  <si>
    <t>Plautuvė virtuvinė, nerūdijančio plieno, įleidžiama, DN51, Gamintojas Rubineta, Lietuva, katalogas "Santecnikos katalogas" psl 10</t>
  </si>
  <si>
    <t>Plautuvė virtuvinė, nerūdijančio plieno, matmenys 78 x 44 cm, Gamintojas Franke, Vokietija, katalogas "Santecnikos katalogas" psl 10</t>
  </si>
  <si>
    <t>Plautuvė stalas, nerūdijančio plieno, su dviem plautuvėm, plautuvės matmenys 40 x 40 cm, plautuvės gylis 25 cm, išleidimo skylė 40 mm, su skyle maišytuvui, matmenys 800 x 1000 x 600 mm, Gamintojas Baltic Master, Lietuva, katalogas "Santecnikos katalogas" psl 10</t>
  </si>
  <si>
    <t>Plautuvė stalas, nerūdijančio plieno, su dviem plautuvėm, plautuvės matmenys 400 x 400 mm, plautuvės gylis 25 cm, išleidimo skylė 40 mm, su skyle maišytuvui, matmenys 800 x 1400 x 600 mm, Gamintojas Baltic Master, Lietuva, katalogas "Santecnikos katalogas" psl 10</t>
  </si>
  <si>
    <t>Plautuvė stalas, nerūdijančio plieno, su dviem plautuvėm, plautuvės matmenys 400 x 400 mm, plautuvės gylis 25 cm, išleidimo skylė 40 mm, su skyle maišytuvui, matmenys 800 x 2000 x 600 mm, Gamintojas Baltic Master, Lietuva, katalogas "Santecnikos katalogas" psl 10</t>
  </si>
  <si>
    <t>Klozetas su horizantaliu išleidimu, komplekte dangtis, nuleidimo ir padavimo mechanizmas, vandens padavimas šoninis, modelis Jika Norma, Gamintojas Jika, Čekija, katalogas "Santecnikos katalogas" psl 11</t>
  </si>
  <si>
    <t>Klozeto bakelis, plastikinis, pakabinamas, modelis K97-003, Gamintojas Cersanit, Lenkija, katalogas "Santecnikos katalogas" psl 11</t>
  </si>
  <si>
    <t xml:space="preserve">Spintelė, pakabinama, plotis 55 cm, be kriauklės, modelis Faro 55, Gamintojas Dnepro keramika, Ukraina, katalogas "Santecnikos katalogas" psl 11   </t>
  </si>
  <si>
    <t>Spintelė, pastatoma, be kriauklės, plotis 45 cm, modelis VA45-1/P, Gamintojas Ragūvos baldai, Lietuva, katalogas "Santecnikos katalogas" psl 11</t>
  </si>
  <si>
    <t>Praustuvas, baldinis, skirtas spintelei VA45-1/P, plotis 45 cm, Gamintojas Ragūvos baldai, Lietuva, katalogas "Santecnikos katalogas" psl 12</t>
  </si>
  <si>
    <t>Praustuvas, baldinis, plotis 55 cm, skirtas modeliui Faro 55, Gamintojas Dnepro keramika, Ukraina, katalogas "Santecnikos katalogas" psl 12</t>
  </si>
  <si>
    <t>Spintelė, pastatoma, be kriauklės, plotis 55 cm, modelis Piano, Gamintojas Raguvos baldai, Lietuva, katalogas "Santecnikos katalogas" psl 12</t>
  </si>
  <si>
    <t>Praustuvas, baldinis, skirtas spintelei Piano, plotis 55 cm, Gamintojas Raguvos baldai, Lietuva, katalogas "Santecnikos katalogas" psl 13</t>
  </si>
  <si>
    <t>WC nuleidimo mechanizmas, dvygubo mygtuko, modelis Jika Zeta, Gamintojas Jika Zeta, katalogas "Santecnikos katalogas" psl 13</t>
  </si>
  <si>
    <t>Nuleidimo mechanizmas rusiškiems klozetams, žalvarinis, matmenys 80x80x40 mm Gamintojas Logis, Rusija, katalogas "Santecnikos katalogas" psl 13</t>
  </si>
  <si>
    <t>WC mygtukas, dvygubas, modelis Jika Zeta, Gamintojas Jika Zeta, katalogas "Santecnikos katalogas" psl 13</t>
  </si>
  <si>
    <t>Kampas, apdailos, su lipnia juosta, plotis 7 mm, ilgis 2000 mm, spalva balta, Gamintojas Folsen, ES, katalogas "Santecnikos katalogas" psl 13</t>
  </si>
  <si>
    <t>Kampas, apdailos, be lipnios juostos, plotis 7 mm, ilgis 2000 mm, spalva balta, Gamintojas Folsen, ES, katalogas "Santecnikos katalogas" psl 14</t>
  </si>
  <si>
    <t>Vonia, metalinė, ilgis 120 cm, plotis 70 cm, Gamintojas BLB, Portugalija, katalogas "Santecnikos katalogas" psl 14</t>
  </si>
  <si>
    <t>Kojos akrilinei voniai, Gamintojas Besco, Lenkija, katalogas "Santecnikos katalogas" psl 14</t>
  </si>
  <si>
    <t>Ratukas dušo kabinai, dvigubas, Gamintojas Erlit, Kinija, katalogas "Santecnikos katalogas" psl 14</t>
  </si>
  <si>
    <t>Ratukas duš kabinai Roltechnik, modelis CR2, Gamintojas Roltechnik, Čekija, katalogas "Santecnikos katalogas" psl 14</t>
  </si>
  <si>
    <t>Ratukas dušo kabinai, viengubas, Gamintojas Erlit, Kinija, katalogas "Santecnikos katalogas" psl 15</t>
  </si>
  <si>
    <t>Ratukas dušo kabinai, viengubas, nuspaudžiamas, apatinis, Gamintojas Erlit, Kinija, katalogas "Santecnikos katalogas" psl 15</t>
  </si>
  <si>
    <t>Vonios lentynėlė, kampinė, 3 dalių, matmenys 24 x 20 x 40 cm, Gamintojas Dushy, Lenkija, katalogas "Santecnikos katalogas" psl 15</t>
  </si>
  <si>
    <t>WC šepetys, nerūdijančio plieno, Gamintojas thema-Lux, Kinija, katalogas "Santecnikos katalogas" psl 15</t>
  </si>
  <si>
    <t>Muilinė, metalinė, pastatoma, Gamintojas Thema-Lux, Kinija, katalogas "Santecnikos katalogas" psl 15</t>
  </si>
  <si>
    <t>Muilinė, tvirtinama prie sienos, keramikinė, Gamintojas Bisk, Lenkija, katalogas "Santecnikos katalogas" psl 16</t>
  </si>
  <si>
    <t>Laikiklis dantų šepetukui, pastatomas, keramikinis, Gamintojas Thema-Lux, Kinija, katalogas "Santecnikos katalogas" psl 16</t>
  </si>
  <si>
    <t>Laikiklis dantų šepetukui, pastatomas, stiklinis, Gamintojas Thema-Lux, Kinija, katalogas "Santecnikos katalogas" psl 16</t>
  </si>
  <si>
    <t>Laikiklis dantų šepetukui, tvirtinama prie sienos, keramikinis, Gamintojas Bisk, Lenkija, katalogas "Santecnikos katalogas" psl 16</t>
  </si>
  <si>
    <t>Tualetinių reikmenų stovas, metalinis, pastatomas, gamintojas Thema-Lux, Kinija, katalogas "Santecnikos katalogas" psl 16</t>
  </si>
  <si>
    <t>Karnizas vonios užuolaidai, kampinis, matmenys 80 x 80 cm, Gamintojas Domoletti, Italija, katalogas "Santecnikos katalogas" psl 17</t>
  </si>
  <si>
    <t>Karnizas vonios užuolaidai, kampinis, matmenys 90 x 90 cm, Gamintojas Domoletti, Italija, katalogas "Santecnikos katalogas" psl 17</t>
  </si>
  <si>
    <t>Laikiklis kampinio vonios karnizo, Gamintojas Gedy, Italija, katalogas "Santecnikos katalogas" psl 17</t>
  </si>
  <si>
    <t>Karnizas vonios užuolaidai, tiesus, spalva balta, matmenys 70 x 120 cm, Gamintojas Domoletti, Italija, katalogas "Santecnikos katalogas" psl 17</t>
  </si>
  <si>
    <t>Kabliukai vonios užuolaidai, pakuotėje 12 vnt, spalva balta, Gamintojas Domoletti, Italija, katalogas "Santecnikos katalogas" psl 18</t>
  </si>
  <si>
    <t>Karnizas vonios užuolaidai, tiesus, spalva balta, matmenys 140 x 260 cm, Gamintojas Domoletti, Italija, katalogas "Santecnikos katalogas" psl 18</t>
  </si>
  <si>
    <t>Karnizas vonios užuolaidai, tiesus, chromuota, matmenys 70 x 120 cm, Gamintojas Domoletti, Italija, katalogas "Santecnikos katalogas" psl 18</t>
  </si>
  <si>
    <t>Karnizas vonios užuolaidai, tiesus, chromuota, matmenys 140 x 260 cm, Gamintojas Domoletti, Italija, katalogas "Santecnikos katalogas" psl 18</t>
  </si>
  <si>
    <t>Vonios užuolaida, medžiaga poliesteris, matmenys 180 x 180 cm, Gamintojas Domoletti, Italija, katalogas "Santecnikos katalogas" psl 18</t>
  </si>
  <si>
    <t>Vonios užuolaida, medžiaga poliesteris, matmenys 200 x 180 cm, Gamintojas Ridder, Vokietija, katalogas "Santecnikos katalogas" psl 19</t>
  </si>
  <si>
    <t>Alkūnė sifonui, plastikinė, matmenys 32 x 220 x 680 mm, Gamintojas Viega, Vokietija, katalogas "Santecnikos katalogas" psl 19</t>
  </si>
  <si>
    <t>Alkūnė sifonui, plastikinė, matmenys 40 x 220 x 680 mm, Gamintojas Viega, Vokietija, katalogas "Santecnikos katalogas" psl 19</t>
  </si>
  <si>
    <t>Alkūnė sifonui, žalvarinė, chromuota, matmenys 32 x 220 x 680 mm, Gamintojas Viega, Vokietija, katalogas "Santecnikos katalogas" psl 19</t>
  </si>
  <si>
    <t>Dušo latakas, nerūdijančio plieno, ilgis 500 mm, reguliuojamos kojelės, Gamintojas Rea, Lenkija, katalogas "Santecnikos katalogas" psl 19</t>
  </si>
  <si>
    <t>Dušo latakas, nerūdijančio plieno, ilgis 700 mm, reguliuojamos kojelės, Gamintojas Rea, Lenkija, katalogas "Santecnikos katalogas" psl 19</t>
  </si>
  <si>
    <t>Dušo latakas, nerūdijančio plieno, ilgis 900 mm, reguliuojamos kojelės, Gamintojas Rea, Lenkija, katalogas "Santecnikos katalogas" psl 19</t>
  </si>
  <si>
    <t>Dušo latakas, nerūdijančio plieno, ilgis 1000 mm, reguliuojamos kojelės, Gamintojas Rea, Lenkija, katalogas "Santecnikos katalogas" psl 19</t>
  </si>
  <si>
    <t>PVM (21 %) 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</si>
</sst>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0" x14ac:knownFonts="1">
    <font>
      <sz val="11"/>
      <color theme="1"/>
      <name val="Calibri"/>
      <charset val="186"/>
      <scheme val="minor"/>
    </font>
    <font>
      <sz val="11"/>
      <color theme="1"/>
      <name val="Calibri"/>
      <family val="2"/>
      <charset val="186"/>
      <scheme val="minor"/>
    </font>
    <font>
      <sz val="11"/>
      <color theme="1"/>
      <name val="Calibri"/>
      <family val="2"/>
      <charset val="186"/>
      <scheme val="minor"/>
    </font>
    <font>
      <sz val="11"/>
      <name val="Calibri"/>
      <family val="2"/>
      <charset val="186"/>
      <scheme val="minor"/>
    </font>
    <font>
      <b/>
      <sz val="11"/>
      <color theme="1"/>
      <name val="Times New Roman"/>
      <family val="1"/>
      <charset val="186"/>
    </font>
    <font>
      <b/>
      <sz val="11"/>
      <name val="Times New Roman"/>
      <family val="1"/>
      <charset val="186"/>
    </font>
    <font>
      <b/>
      <sz val="11"/>
      <color rgb="FF000000"/>
      <name val="Times New Roman"/>
      <family val="1"/>
      <charset val="186"/>
    </font>
    <font>
      <sz val="10"/>
      <color rgb="FF000000"/>
      <name val="Times New Roman"/>
      <family val="1"/>
      <charset val="186"/>
    </font>
    <font>
      <sz val="10"/>
      <color theme="1"/>
      <name val="Times New Roman"/>
      <family val="1"/>
      <charset val="186"/>
    </font>
    <font>
      <sz val="11"/>
      <color theme="1"/>
      <name val="Times New Roman"/>
      <family val="1"/>
      <charset val="186"/>
    </font>
    <font>
      <sz val="11"/>
      <name val="Times New Roman"/>
      <family val="1"/>
      <charset val="186"/>
    </font>
    <font>
      <sz val="10"/>
      <name val="Times New Roman"/>
      <family val="1"/>
      <charset val="186"/>
    </font>
    <font>
      <b/>
      <sz val="11"/>
      <color rgb="FFFF0000"/>
      <name val="Times New Roman"/>
      <family val="1"/>
      <charset val="186"/>
    </font>
    <font>
      <b/>
      <sz val="10"/>
      <name val="Times New Roman"/>
      <family val="1"/>
      <charset val="186"/>
    </font>
    <font>
      <sz val="11"/>
      <color rgb="FF000000"/>
      <name val="Times New Roman"/>
      <family val="1"/>
      <charset val="186"/>
    </font>
    <font>
      <sz val="10"/>
      <color rgb="FF000000"/>
      <name val="Times New Roman"/>
      <family val="1"/>
      <charset val="186"/>
    </font>
    <font>
      <sz val="11"/>
      <color theme="1"/>
      <name val="Times New Roman"/>
      <family val="1"/>
      <charset val="186"/>
    </font>
    <font>
      <b/>
      <sz val="11"/>
      <color theme="1"/>
      <name val="Times New Roman"/>
      <family val="1"/>
      <charset val="186"/>
    </font>
    <font>
      <b/>
      <sz val="10"/>
      <color rgb="FF000000"/>
      <name val="Times New Roman"/>
      <family val="1"/>
      <charset val="186"/>
    </font>
    <font>
      <b/>
      <sz val="10"/>
      <color theme="1"/>
      <name val="Times New Roman"/>
      <family val="1"/>
      <charset val="186"/>
    </font>
    <font>
      <b/>
      <sz val="11"/>
      <color theme="1"/>
      <name val="Calibri"/>
      <family val="2"/>
      <charset val="186"/>
      <scheme val="minor"/>
    </font>
    <font>
      <b/>
      <sz val="11"/>
      <color rgb="FF000000"/>
      <name val="Times New Roman"/>
      <family val="1"/>
      <charset val="186"/>
    </font>
    <font>
      <i/>
      <sz val="11"/>
      <color rgb="FF7F7F7F"/>
      <name val="Calibri"/>
      <family val="2"/>
      <charset val="186"/>
      <scheme val="minor"/>
    </font>
    <font>
      <sz val="11"/>
      <color theme="1"/>
      <name val="Calibri"/>
      <family val="2"/>
      <charset val="186"/>
      <scheme val="minor"/>
    </font>
    <font>
      <sz val="11"/>
      <color theme="1"/>
      <name val="Times New Roman"/>
      <family val="1"/>
      <charset val="186"/>
    </font>
    <font>
      <sz val="10"/>
      <color rgb="FF000000"/>
      <name val="Times New Roman"/>
      <family val="1"/>
      <charset val="186"/>
    </font>
    <font>
      <sz val="10"/>
      <color theme="1"/>
      <name val="Times New Roman"/>
      <family val="1"/>
      <charset val="186"/>
    </font>
    <font>
      <b/>
      <sz val="11"/>
      <color theme="1"/>
      <name val="Times New Roman"/>
      <family val="1"/>
      <charset val="186"/>
    </font>
    <font>
      <b/>
      <sz val="11"/>
      <color rgb="FF000000"/>
      <name val="Times New Roman"/>
      <family val="1"/>
      <charset val="186"/>
    </font>
    <font>
      <b/>
      <sz val="11"/>
      <name val="Calibri"/>
      <family val="2"/>
      <charset val="186"/>
      <scheme val="minor"/>
    </font>
  </fonts>
  <fills count="5">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theme="0"/>
        <bgColor rgb="FFFFFFCC"/>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22" fillId="0" borderId="0" applyNumberFormat="0" applyFill="0" applyBorder="0" applyAlignment="0" applyProtection="0"/>
    <xf numFmtId="0" fontId="23" fillId="0" borderId="0"/>
  </cellStyleXfs>
  <cellXfs count="205">
    <xf numFmtId="0" fontId="0" fillId="0" borderId="0" xfId="0"/>
    <xf numFmtId="0" fontId="3" fillId="0" borderId="0" xfId="0" applyFont="1"/>
    <xf numFmtId="0" fontId="0" fillId="0" borderId="0" xfId="0" applyFont="1"/>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6" fillId="0" borderId="1" xfId="0" applyFont="1" applyBorder="1" applyAlignment="1">
      <alignment vertical="top" wrapText="1"/>
    </xf>
    <xf numFmtId="0" fontId="7" fillId="2" borderId="1" xfId="0" applyFont="1" applyFill="1" applyBorder="1" applyAlignment="1">
      <alignment vertical="top" wrapText="1"/>
    </xf>
    <xf numFmtId="0" fontId="8" fillId="0" borderId="1" xfId="0" applyFont="1" applyBorder="1" applyAlignment="1">
      <alignment vertical="top" wrapText="1"/>
    </xf>
    <xf numFmtId="0" fontId="7" fillId="2" borderId="1" xfId="0" applyFont="1" applyFill="1" applyBorder="1" applyAlignment="1">
      <alignment horizontal="center" vertical="top" wrapText="1"/>
    </xf>
    <xf numFmtId="0" fontId="9" fillId="0" borderId="1" xfId="0" applyFont="1" applyBorder="1" applyAlignment="1">
      <alignment vertical="top" wrapText="1"/>
    </xf>
    <xf numFmtId="2" fontId="4" fillId="0" borderId="1" xfId="0" applyNumberFormat="1" applyFont="1" applyBorder="1" applyAlignment="1">
      <alignment vertical="top" wrapText="1"/>
    </xf>
    <xf numFmtId="2" fontId="6" fillId="0" borderId="1" xfId="0" applyNumberFormat="1" applyFont="1" applyBorder="1" applyAlignment="1">
      <alignment vertical="top" wrapText="1"/>
    </xf>
    <xf numFmtId="0" fontId="10" fillId="0" borderId="1" xfId="0" applyFont="1" applyBorder="1" applyAlignment="1">
      <alignment vertical="top" wrapText="1"/>
    </xf>
    <xf numFmtId="0" fontId="11" fillId="2" borderId="1" xfId="0" applyFont="1" applyFill="1" applyBorder="1" applyAlignment="1">
      <alignment vertical="top" wrapText="1"/>
    </xf>
    <xf numFmtId="0" fontId="11" fillId="0" borderId="1" xfId="0" applyFont="1" applyBorder="1" applyAlignment="1">
      <alignment vertical="top" wrapText="1"/>
    </xf>
    <xf numFmtId="0" fontId="11" fillId="2" borderId="1" xfId="0" applyFont="1" applyFill="1" applyBorder="1" applyAlignment="1">
      <alignment horizontal="center" vertical="top" wrapText="1"/>
    </xf>
    <xf numFmtId="0" fontId="5" fillId="0" borderId="1" xfId="0" applyFont="1" applyBorder="1" applyAlignment="1">
      <alignment vertical="top" wrapText="1"/>
    </xf>
    <xf numFmtId="2" fontId="5" fillId="0" borderId="1" xfId="0" applyNumberFormat="1" applyFont="1" applyBorder="1" applyAlignment="1">
      <alignment vertical="top" wrapText="1"/>
    </xf>
    <xf numFmtId="0" fontId="4" fillId="0" borderId="4" xfId="0" applyFont="1" applyBorder="1" applyAlignment="1">
      <alignment vertical="top" wrapText="1"/>
    </xf>
    <xf numFmtId="0" fontId="13" fillId="2" borderId="1" xfId="0" applyFont="1" applyFill="1" applyBorder="1" applyAlignment="1">
      <alignment vertical="top" wrapText="1"/>
    </xf>
    <xf numFmtId="0" fontId="10" fillId="0" borderId="0" xfId="0" applyFont="1" applyFill="1" applyBorder="1" applyAlignment="1">
      <alignment horizontal="left" vertical="center" wrapText="1"/>
    </xf>
    <xf numFmtId="0" fontId="15" fillId="2" borderId="1" xfId="0" applyFont="1" applyFill="1" applyBorder="1" applyAlignment="1">
      <alignment vertical="top" wrapText="1"/>
    </xf>
    <xf numFmtId="0" fontId="4" fillId="3" borderId="3" xfId="0" applyFont="1" applyFill="1" applyBorder="1" applyAlignment="1">
      <alignment vertical="top" wrapText="1"/>
    </xf>
    <xf numFmtId="0" fontId="7" fillId="4" borderId="1" xfId="0" applyFont="1" applyFill="1" applyBorder="1" applyAlignment="1">
      <alignment vertical="top" wrapText="1"/>
    </xf>
    <xf numFmtId="0" fontId="8" fillId="3" borderId="1" xfId="0" applyFont="1" applyFill="1" applyBorder="1" applyAlignment="1">
      <alignment vertical="top" wrapText="1"/>
    </xf>
    <xf numFmtId="0" fontId="7" fillId="4" borderId="1" xfId="0" applyFont="1" applyFill="1" applyBorder="1" applyAlignment="1">
      <alignment horizontal="center" vertical="top" wrapText="1"/>
    </xf>
    <xf numFmtId="0" fontId="16" fillId="3" borderId="1" xfId="0" applyFont="1" applyFill="1" applyBorder="1" applyAlignment="1">
      <alignment vertical="top" wrapText="1"/>
    </xf>
    <xf numFmtId="2" fontId="4" fillId="3" borderId="1" xfId="0" applyNumberFormat="1" applyFont="1" applyFill="1" applyBorder="1" applyAlignment="1">
      <alignment vertical="top" wrapText="1"/>
    </xf>
    <xf numFmtId="0" fontId="17" fillId="3" borderId="3" xfId="0" applyFont="1" applyFill="1" applyBorder="1" applyAlignment="1">
      <alignment vertical="top" wrapText="1"/>
    </xf>
    <xf numFmtId="0" fontId="4" fillId="3" borderId="1" xfId="0" applyFont="1" applyFill="1" applyBorder="1" applyAlignment="1">
      <alignment vertical="top" wrapText="1"/>
    </xf>
    <xf numFmtId="0" fontId="7" fillId="4" borderId="5" xfId="0" applyFont="1" applyFill="1" applyBorder="1" applyAlignment="1">
      <alignment vertical="top" wrapText="1"/>
    </xf>
    <xf numFmtId="0" fontId="9" fillId="3" borderId="1" xfId="0" applyFont="1" applyFill="1" applyBorder="1" applyAlignment="1">
      <alignment vertical="top" wrapText="1"/>
    </xf>
    <xf numFmtId="0" fontId="4" fillId="0" borderId="6" xfId="0" applyFont="1" applyBorder="1" applyAlignment="1">
      <alignment vertical="top" wrapText="1"/>
    </xf>
    <xf numFmtId="0" fontId="4" fillId="3" borderId="7" xfId="0" applyFont="1" applyFill="1" applyBorder="1" applyAlignment="1">
      <alignment vertical="top" wrapText="1"/>
    </xf>
    <xf numFmtId="0" fontId="15" fillId="4" borderId="8" xfId="0" applyFont="1" applyFill="1" applyBorder="1" applyAlignment="1">
      <alignment vertical="top" wrapText="1"/>
    </xf>
    <xf numFmtId="0" fontId="4" fillId="3" borderId="8" xfId="0" applyFont="1" applyFill="1" applyBorder="1" applyAlignment="1">
      <alignment vertical="top" wrapText="1"/>
    </xf>
    <xf numFmtId="0" fontId="7" fillId="4" borderId="8" xfId="0" applyFont="1" applyFill="1" applyBorder="1" applyAlignment="1">
      <alignment horizontal="center" vertical="top" wrapText="1"/>
    </xf>
    <xf numFmtId="0" fontId="16" fillId="3" borderId="8" xfId="0" applyFont="1" applyFill="1" applyBorder="1" applyAlignment="1">
      <alignment vertical="top" wrapText="1"/>
    </xf>
    <xf numFmtId="0" fontId="9" fillId="0" borderId="0" xfId="0" applyFont="1" applyAlignment="1">
      <alignment vertical="top" wrapText="1"/>
    </xf>
    <xf numFmtId="2" fontId="6" fillId="3" borderId="1" xfId="0" applyNumberFormat="1" applyFont="1" applyFill="1" applyBorder="1" applyAlignment="1">
      <alignment vertical="top" wrapText="1"/>
    </xf>
    <xf numFmtId="0" fontId="4" fillId="0" borderId="9" xfId="0" applyFont="1" applyBorder="1" applyAlignment="1">
      <alignment vertical="top" wrapText="1"/>
    </xf>
    <xf numFmtId="0" fontId="4" fillId="3" borderId="0" xfId="0" applyFont="1" applyFill="1" applyBorder="1" applyAlignment="1">
      <alignment vertical="top" wrapText="1"/>
    </xf>
    <xf numFmtId="0" fontId="15" fillId="4" borderId="10" xfId="0" applyFont="1" applyFill="1" applyBorder="1" applyAlignment="1">
      <alignment vertical="top" wrapText="1"/>
    </xf>
    <xf numFmtId="0" fontId="4" fillId="3" borderId="10" xfId="0" applyFont="1" applyFill="1" applyBorder="1" applyAlignment="1">
      <alignment vertical="top" wrapText="1"/>
    </xf>
    <xf numFmtId="0" fontId="7" fillId="4" borderId="10" xfId="0" applyFont="1" applyFill="1" applyBorder="1" applyAlignment="1">
      <alignment horizontal="center" vertical="top" wrapText="1"/>
    </xf>
    <xf numFmtId="0" fontId="16" fillId="3" borderId="10" xfId="0" applyFont="1" applyFill="1" applyBorder="1" applyAlignment="1">
      <alignment vertical="top" wrapText="1"/>
    </xf>
    <xf numFmtId="2" fontId="6" fillId="3" borderId="2" xfId="0" applyNumberFormat="1" applyFont="1" applyFill="1" applyBorder="1" applyAlignment="1">
      <alignment vertical="top" wrapText="1"/>
    </xf>
    <xf numFmtId="0" fontId="19" fillId="0" borderId="1" xfId="0" applyFont="1" applyBorder="1" applyAlignment="1">
      <alignment vertical="top" wrapText="1"/>
    </xf>
    <xf numFmtId="0" fontId="7" fillId="0" borderId="1" xfId="0" applyFont="1" applyBorder="1" applyAlignment="1">
      <alignment vertical="top" wrapText="1"/>
    </xf>
    <xf numFmtId="0" fontId="14" fillId="0" borderId="1" xfId="0" applyFont="1" applyBorder="1" applyAlignment="1">
      <alignment horizontal="center" vertical="top"/>
    </xf>
    <xf numFmtId="0" fontId="7" fillId="3" borderId="1" xfId="0" applyFont="1" applyFill="1" applyBorder="1" applyAlignment="1">
      <alignment vertical="top" wrapText="1"/>
    </xf>
    <xf numFmtId="0" fontId="9" fillId="3" borderId="1" xfId="0" applyFont="1" applyFill="1" applyBorder="1" applyAlignment="1">
      <alignment horizontal="center" vertical="top" wrapText="1"/>
    </xf>
    <xf numFmtId="0" fontId="9" fillId="0" borderId="1" xfId="0" applyFont="1" applyBorder="1" applyAlignment="1">
      <alignment horizontal="center" vertical="top" wrapText="1"/>
    </xf>
    <xf numFmtId="0" fontId="4" fillId="3" borderId="2" xfId="0" applyFont="1" applyFill="1" applyBorder="1" applyAlignment="1">
      <alignment vertical="top" wrapText="1"/>
    </xf>
    <xf numFmtId="0" fontId="14" fillId="3" borderId="1" xfId="0" applyFont="1" applyFill="1" applyBorder="1" applyAlignment="1">
      <alignment horizontal="center" vertical="top"/>
    </xf>
    <xf numFmtId="0" fontId="14" fillId="3" borderId="1" xfId="0" applyFont="1" applyFill="1" applyBorder="1" applyAlignment="1">
      <alignment vertical="top" wrapText="1"/>
    </xf>
    <xf numFmtId="0" fontId="4" fillId="3" borderId="4" xfId="0" applyFont="1" applyFill="1" applyBorder="1" applyAlignment="1">
      <alignment vertical="top" wrapText="1"/>
    </xf>
    <xf numFmtId="0" fontId="10" fillId="0" borderId="1" xfId="0" applyFont="1" applyBorder="1" applyAlignment="1">
      <alignment horizontal="center" vertical="top"/>
    </xf>
    <xf numFmtId="0" fontId="0" fillId="0" borderId="1" xfId="0" applyBorder="1" applyAlignment="1">
      <alignment vertical="top"/>
    </xf>
    <xf numFmtId="0" fontId="7" fillId="0" borderId="1" xfId="2" applyFont="1" applyBorder="1" applyAlignment="1">
      <alignment vertical="top" wrapText="1"/>
    </xf>
    <xf numFmtId="0" fontId="7" fillId="2" borderId="1" xfId="2" applyFont="1" applyFill="1" applyBorder="1" applyAlignment="1">
      <alignment vertical="top" wrapText="1"/>
    </xf>
    <xf numFmtId="0" fontId="11" fillId="2" borderId="1" xfId="2" applyFont="1" applyFill="1" applyBorder="1" applyAlignment="1">
      <alignment vertical="top" wrapText="1"/>
    </xf>
    <xf numFmtId="0" fontId="8" fillId="0" borderId="0" xfId="0" applyFont="1" applyAlignment="1">
      <alignment vertical="top" wrapText="1"/>
    </xf>
    <xf numFmtId="0" fontId="6" fillId="0" borderId="1" xfId="2" applyFont="1" applyBorder="1" applyAlignment="1">
      <alignment vertical="top" wrapText="1"/>
    </xf>
    <xf numFmtId="0" fontId="7" fillId="4" borderId="1" xfId="2" applyFont="1" applyFill="1" applyBorder="1" applyAlignment="1">
      <alignment vertical="top" wrapText="1"/>
    </xf>
    <xf numFmtId="0" fontId="6" fillId="3" borderId="1" xfId="2" applyFont="1" applyFill="1" applyBorder="1" applyAlignment="1">
      <alignment vertical="top" wrapText="1"/>
    </xf>
    <xf numFmtId="0" fontId="15" fillId="4" borderId="1" xfId="2" applyFont="1" applyFill="1" applyBorder="1" applyAlignment="1">
      <alignment vertical="top" wrapText="1"/>
    </xf>
    <xf numFmtId="0" fontId="4" fillId="3" borderId="1" xfId="0" applyFont="1" applyFill="1" applyBorder="1" applyAlignment="1">
      <alignment horizontal="center" vertical="top" wrapText="1"/>
    </xf>
    <xf numFmtId="0" fontId="16" fillId="3" borderId="1" xfId="0" applyFont="1" applyFill="1" applyBorder="1" applyAlignment="1">
      <alignment vertical="top"/>
    </xf>
    <xf numFmtId="0" fontId="15" fillId="2" borderId="1" xfId="2" applyFont="1" applyFill="1" applyBorder="1" applyAlignment="1">
      <alignment vertical="top" wrapText="1"/>
    </xf>
    <xf numFmtId="0" fontId="16" fillId="3" borderId="0" xfId="0" applyFont="1" applyFill="1" applyAlignment="1">
      <alignment horizontal="left" vertical="top"/>
    </xf>
    <xf numFmtId="0" fontId="21" fillId="3" borderId="4" xfId="0" applyFont="1" applyFill="1" applyBorder="1" applyAlignment="1">
      <alignment vertical="top" wrapText="1"/>
    </xf>
    <xf numFmtId="0" fontId="6" fillId="3" borderId="1" xfId="0" applyFont="1" applyFill="1" applyBorder="1" applyAlignment="1">
      <alignment vertical="top" wrapText="1"/>
    </xf>
    <xf numFmtId="0" fontId="6" fillId="4" borderId="1" xfId="0" applyFont="1" applyFill="1" applyBorder="1" applyAlignment="1">
      <alignment vertical="top" wrapText="1"/>
    </xf>
    <xf numFmtId="0" fontId="11" fillId="4" borderId="1" xfId="0" applyFont="1" applyFill="1" applyBorder="1" applyAlignment="1">
      <alignment vertical="top" wrapText="1"/>
    </xf>
    <xf numFmtId="0" fontId="4" fillId="0" borderId="8" xfId="0" applyFont="1" applyBorder="1" applyAlignment="1">
      <alignment vertical="top" wrapText="1"/>
    </xf>
    <xf numFmtId="0" fontId="4" fillId="0" borderId="1" xfId="0" applyFont="1" applyFill="1" applyBorder="1" applyAlignment="1">
      <alignment vertical="top" wrapText="1"/>
    </xf>
    <xf numFmtId="0" fontId="18" fillId="0" borderId="1" xfId="0" applyFont="1" applyFill="1" applyBorder="1" applyAlignment="1">
      <alignment vertical="top" wrapText="1"/>
    </xf>
    <xf numFmtId="0" fontId="5" fillId="0" borderId="1" xfId="0" applyFont="1" applyBorder="1" applyAlignment="1">
      <alignment horizontal="center" vertical="top" wrapText="1"/>
    </xf>
    <xf numFmtId="2" fontId="18" fillId="0" borderId="1" xfId="0" applyNumberFormat="1" applyFont="1" applyBorder="1" applyAlignment="1">
      <alignment vertical="top" wrapText="1"/>
    </xf>
    <xf numFmtId="2" fontId="13" fillId="0" borderId="1" xfId="0" applyNumberFormat="1" applyFont="1" applyBorder="1" applyAlignment="1">
      <alignment vertical="top" wrapText="1"/>
    </xf>
    <xf numFmtId="2" fontId="18" fillId="3" borderId="1" xfId="0" applyNumberFormat="1" applyFont="1" applyFill="1" applyBorder="1" applyAlignment="1">
      <alignment vertical="top" wrapText="1"/>
    </xf>
    <xf numFmtId="0" fontId="8" fillId="3" borderId="1" xfId="0" applyFont="1" applyFill="1" applyBorder="1" applyAlignment="1">
      <alignment vertical="top"/>
    </xf>
    <xf numFmtId="0" fontId="20" fillId="3" borderId="1" xfId="0" applyFont="1" applyFill="1" applyBorder="1" applyAlignment="1">
      <alignment vertical="top"/>
    </xf>
    <xf numFmtId="0" fontId="11" fillId="3" borderId="1" xfId="0" applyFont="1" applyFill="1" applyBorder="1" applyAlignment="1">
      <alignment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vertical="top" wrapText="1"/>
    </xf>
    <xf numFmtId="2" fontId="13" fillId="3" borderId="1" xfId="0" applyNumberFormat="1" applyFont="1" applyFill="1" applyBorder="1" applyAlignment="1">
      <alignment vertical="top" wrapText="1"/>
    </xf>
    <xf numFmtId="0" fontId="7" fillId="3" borderId="0" xfId="0" applyFont="1" applyFill="1" applyAlignment="1">
      <alignment vertical="top" wrapText="1"/>
    </xf>
    <xf numFmtId="0" fontId="7" fillId="3" borderId="1" xfId="1" applyFont="1" applyFill="1" applyBorder="1" applyAlignment="1">
      <alignment vertical="top" wrapText="1"/>
    </xf>
    <xf numFmtId="0" fontId="4" fillId="3" borderId="6" xfId="0" applyFont="1" applyFill="1" applyBorder="1" applyAlignment="1">
      <alignment vertical="top" wrapText="1"/>
    </xf>
    <xf numFmtId="0" fontId="4" fillId="3" borderId="8" xfId="0" applyFont="1" applyFill="1" applyBorder="1" applyAlignment="1">
      <alignment horizontal="center" vertical="top" wrapText="1"/>
    </xf>
    <xf numFmtId="0" fontId="4" fillId="3" borderId="5" xfId="0" applyFont="1" applyFill="1" applyBorder="1" applyAlignment="1">
      <alignment vertical="top" wrapText="1"/>
    </xf>
    <xf numFmtId="2" fontId="6" fillId="3" borderId="5" xfId="0" applyNumberFormat="1" applyFont="1" applyFill="1" applyBorder="1" applyAlignment="1">
      <alignment vertical="top" wrapText="1"/>
    </xf>
    <xf numFmtId="0" fontId="20" fillId="0" borderId="1" xfId="0" applyFont="1" applyBorder="1" applyAlignment="1">
      <alignment vertical="top"/>
    </xf>
    <xf numFmtId="0" fontId="13" fillId="4" borderId="1" xfId="0" applyFont="1" applyFill="1" applyBorder="1" applyAlignment="1">
      <alignment horizontal="center" vertical="top"/>
    </xf>
    <xf numFmtId="0" fontId="15" fillId="3" borderId="1" xfId="0" applyFont="1" applyFill="1" applyBorder="1" applyAlignment="1">
      <alignment vertical="top" wrapText="1"/>
    </xf>
    <xf numFmtId="0" fontId="0" fillId="0" borderId="1" xfId="0" applyBorder="1" applyAlignment="1">
      <alignment horizontal="center" vertical="top"/>
    </xf>
    <xf numFmtId="0" fontId="24" fillId="0" borderId="1" xfId="0" applyFont="1" applyBorder="1" applyAlignment="1">
      <alignment vertical="top" wrapText="1"/>
    </xf>
    <xf numFmtId="0" fontId="25" fillId="2" borderId="1" xfId="2" applyFont="1" applyFill="1" applyBorder="1" applyAlignment="1">
      <alignment vertical="top" wrapText="1"/>
    </xf>
    <xf numFmtId="0" fontId="26" fillId="0" borderId="1" xfId="0" applyFont="1" applyBorder="1" applyAlignment="1">
      <alignment vertical="top" wrapText="1"/>
    </xf>
    <xf numFmtId="0" fontId="2" fillId="0" borderId="0" xfId="0" applyFont="1"/>
    <xf numFmtId="0" fontId="28" fillId="0" borderId="1" xfId="0" applyFont="1" applyBorder="1" applyAlignment="1">
      <alignment vertical="top" wrapText="1"/>
    </xf>
    <xf numFmtId="0" fontId="27" fillId="0" borderId="1" xfId="0" applyFont="1" applyBorder="1" applyAlignment="1">
      <alignment horizontal="center" vertical="top" wrapText="1"/>
    </xf>
    <xf numFmtId="2" fontId="28" fillId="0" borderId="1" xfId="0" applyNumberFormat="1" applyFont="1" applyBorder="1" applyAlignment="1">
      <alignment vertical="top" wrapText="1"/>
    </xf>
    <xf numFmtId="0" fontId="25" fillId="2" borderId="1" xfId="0" applyFont="1" applyFill="1" applyBorder="1" applyAlignment="1">
      <alignment vertical="top" wrapText="1"/>
    </xf>
    <xf numFmtId="0" fontId="1" fillId="0" borderId="0" xfId="0" applyFont="1"/>
    <xf numFmtId="0" fontId="27" fillId="0" borderId="1" xfId="0" applyFont="1" applyBorder="1" applyAlignment="1">
      <alignment vertical="top" wrapText="1"/>
    </xf>
    <xf numFmtId="0" fontId="5" fillId="3" borderId="4" xfId="0" applyFont="1" applyFill="1" applyBorder="1" applyAlignment="1">
      <alignment vertical="top" wrapText="1"/>
    </xf>
    <xf numFmtId="0" fontId="11" fillId="4" borderId="1" xfId="0" applyFont="1" applyFill="1" applyBorder="1" applyAlignment="1">
      <alignment horizontal="center" vertical="top" wrapText="1"/>
    </xf>
    <xf numFmtId="0" fontId="10" fillId="3" borderId="1" xfId="0" applyFont="1" applyFill="1" applyBorder="1" applyAlignment="1">
      <alignment vertical="top" wrapText="1"/>
    </xf>
    <xf numFmtId="2" fontId="5" fillId="3" borderId="1" xfId="0" applyNumberFormat="1" applyFont="1" applyFill="1" applyBorder="1" applyAlignment="1">
      <alignment vertical="top" wrapText="1"/>
    </xf>
    <xf numFmtId="0" fontId="10" fillId="3" borderId="1" xfId="0" applyFont="1" applyFill="1" applyBorder="1" applyAlignment="1">
      <alignment horizontal="center" vertical="top" wrapText="1"/>
    </xf>
    <xf numFmtId="0" fontId="10" fillId="0" borderId="1" xfId="0" applyFont="1" applyBorder="1" applyAlignment="1">
      <alignment horizontal="center" vertical="top" wrapText="1"/>
    </xf>
    <xf numFmtId="0" fontId="10" fillId="2" borderId="1" xfId="0" applyFont="1" applyFill="1" applyBorder="1" applyAlignment="1">
      <alignment horizontal="center" vertical="top"/>
    </xf>
    <xf numFmtId="0" fontId="5" fillId="0" borderId="6" xfId="0" applyFont="1" applyBorder="1" applyAlignment="1">
      <alignment vertical="top" wrapText="1"/>
    </xf>
    <xf numFmtId="0" fontId="5" fillId="4" borderId="1" xfId="0" applyFont="1" applyFill="1" applyBorder="1" applyAlignment="1">
      <alignment vertical="top" wrapText="1"/>
    </xf>
    <xf numFmtId="0" fontId="11" fillId="0" borderId="1" xfId="0" applyFont="1" applyFill="1" applyBorder="1" applyAlignment="1">
      <alignment vertical="top" wrapText="1"/>
    </xf>
    <xf numFmtId="0" fontId="11" fillId="0" borderId="0" xfId="0" applyFont="1" applyAlignment="1">
      <alignment vertical="top" wrapText="1"/>
    </xf>
    <xf numFmtId="0" fontId="5" fillId="3" borderId="2" xfId="0" applyFont="1" applyFill="1" applyBorder="1" applyAlignment="1">
      <alignment vertical="top" wrapText="1"/>
    </xf>
    <xf numFmtId="0" fontId="5" fillId="3" borderId="3" xfId="0" applyFont="1" applyFill="1" applyBorder="1" applyAlignment="1">
      <alignment vertical="top" wrapText="1"/>
    </xf>
    <xf numFmtId="0" fontId="11" fillId="3" borderId="1" xfId="1" applyFont="1" applyFill="1" applyBorder="1" applyAlignment="1">
      <alignment vertical="top" wrapText="1"/>
    </xf>
    <xf numFmtId="0" fontId="11" fillId="3" borderId="8" xfId="0" applyFont="1" applyFill="1" applyBorder="1" applyAlignment="1">
      <alignment vertical="top" wrapText="1"/>
    </xf>
    <xf numFmtId="0" fontId="29" fillId="0" borderId="1" xfId="0" applyFont="1" applyBorder="1" applyAlignment="1">
      <alignment vertical="top"/>
    </xf>
    <xf numFmtId="0" fontId="11" fillId="3" borderId="1" xfId="0" applyFont="1" applyFill="1" applyBorder="1" applyAlignment="1">
      <alignment vertical="top"/>
    </xf>
    <xf numFmtId="0" fontId="13" fillId="3" borderId="1" xfId="0" applyFont="1" applyFill="1" applyBorder="1" applyAlignment="1">
      <alignment vertical="top"/>
    </xf>
    <xf numFmtId="2" fontId="13" fillId="3" borderId="1" xfId="0" applyNumberFormat="1" applyFont="1" applyFill="1" applyBorder="1" applyAlignment="1">
      <alignment vertical="top"/>
    </xf>
    <xf numFmtId="0" fontId="11" fillId="3" borderId="2" xfId="0" applyFont="1" applyFill="1" applyBorder="1" applyAlignment="1">
      <alignment vertical="top"/>
    </xf>
    <xf numFmtId="0" fontId="5" fillId="0" borderId="8" xfId="0" applyFont="1" applyBorder="1" applyAlignment="1">
      <alignment vertical="top" wrapText="1"/>
    </xf>
    <xf numFmtId="2" fontId="20" fillId="0" borderId="1" xfId="0" applyNumberFormat="1" applyFont="1" applyBorder="1" applyAlignment="1">
      <alignment vertical="top"/>
    </xf>
    <xf numFmtId="2" fontId="20" fillId="0" borderId="1" xfId="0" applyNumberFormat="1" applyFont="1" applyBorder="1"/>
    <xf numFmtId="2" fontId="29" fillId="0" borderId="1" xfId="0" applyNumberFormat="1" applyFont="1" applyBorder="1"/>
    <xf numFmtId="0" fontId="5" fillId="0" borderId="0" xfId="0" applyFont="1" applyFill="1" applyBorder="1" applyAlignment="1">
      <alignment vertical="top" wrapText="1"/>
    </xf>
    <xf numFmtId="0" fontId="18" fillId="4" borderId="6" xfId="0" applyFont="1" applyFill="1" applyBorder="1" applyAlignment="1">
      <alignment horizontal="center" vertical="top" wrapText="1"/>
    </xf>
    <xf numFmtId="0" fontId="18" fillId="4" borderId="8" xfId="0" applyFont="1" applyFill="1" applyBorder="1" applyAlignment="1">
      <alignment horizontal="center" vertical="top" wrapText="1"/>
    </xf>
    <xf numFmtId="0" fontId="18" fillId="4" borderId="5" xfId="0" applyFont="1" applyFill="1" applyBorder="1" applyAlignment="1">
      <alignment horizontal="center" vertical="top" wrapText="1"/>
    </xf>
    <xf numFmtId="0" fontId="4" fillId="0" borderId="6" xfId="0" applyFont="1" applyBorder="1" applyAlignment="1">
      <alignment horizontal="center" vertical="top" wrapText="1"/>
    </xf>
    <xf numFmtId="0" fontId="4" fillId="0" borderId="8" xfId="0" applyFont="1" applyBorder="1" applyAlignment="1">
      <alignment horizontal="center" vertical="top" wrapText="1"/>
    </xf>
    <xf numFmtId="0" fontId="4" fillId="0" borderId="5" xfId="0" applyFont="1" applyBorder="1" applyAlignment="1">
      <alignment horizontal="center"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10" fillId="0" borderId="3" xfId="0" applyFont="1" applyBorder="1" applyAlignment="1">
      <alignment vertical="top" wrapText="1"/>
    </xf>
    <xf numFmtId="0" fontId="5" fillId="0" borderId="3" xfId="0" applyFont="1" applyBorder="1" applyAlignment="1">
      <alignment vertical="top" wrapText="1"/>
    </xf>
    <xf numFmtId="0" fontId="12" fillId="0" borderId="3" xfId="0" applyFont="1" applyBorder="1" applyAlignment="1">
      <alignment vertical="top" wrapText="1"/>
    </xf>
    <xf numFmtId="0" fontId="4" fillId="0" borderId="4" xfId="0" applyFont="1" applyBorder="1" applyAlignment="1">
      <alignment vertical="top" wrapText="1"/>
    </xf>
    <xf numFmtId="0" fontId="10" fillId="0" borderId="2" xfId="0" applyFont="1" applyBorder="1" applyAlignment="1">
      <alignment vertical="top" wrapText="1"/>
    </xf>
    <xf numFmtId="0" fontId="10" fillId="0" borderId="4" xfId="0" applyFont="1" applyBorder="1" applyAlignment="1">
      <alignment vertical="top" wrapText="1"/>
    </xf>
    <xf numFmtId="0" fontId="13" fillId="2" borderId="2" xfId="0" applyFont="1" applyFill="1" applyBorder="1" applyAlignment="1">
      <alignment vertical="top" wrapText="1"/>
    </xf>
    <xf numFmtId="0" fontId="13" fillId="2" borderId="3" xfId="0" applyFont="1" applyFill="1" applyBorder="1" applyAlignment="1">
      <alignment vertical="top" wrapText="1"/>
    </xf>
    <xf numFmtId="0" fontId="13" fillId="2" borderId="4" xfId="0" applyFont="1" applyFill="1" applyBorder="1" applyAlignment="1">
      <alignment vertical="top" wrapText="1"/>
    </xf>
    <xf numFmtId="0" fontId="17" fillId="3" borderId="2" xfId="0" applyFont="1" applyFill="1" applyBorder="1" applyAlignment="1">
      <alignment vertical="top" wrapText="1"/>
    </xf>
    <xf numFmtId="0" fontId="17" fillId="3" borderId="3" xfId="0" applyFont="1" applyFill="1" applyBorder="1" applyAlignment="1">
      <alignment vertical="top" wrapText="1"/>
    </xf>
    <xf numFmtId="0" fontId="17" fillId="3" borderId="4" xfId="0" applyFont="1" applyFill="1" applyBorder="1" applyAlignment="1">
      <alignment vertical="top" wrapText="1"/>
    </xf>
    <xf numFmtId="0" fontId="9" fillId="3" borderId="2" xfId="0" applyFont="1" applyFill="1" applyBorder="1" applyAlignment="1">
      <alignment vertical="top" wrapText="1"/>
    </xf>
    <xf numFmtId="0" fontId="12" fillId="3" borderId="3" xfId="0" applyFont="1" applyFill="1" applyBorder="1" applyAlignment="1">
      <alignment vertical="top" wrapText="1"/>
    </xf>
    <xf numFmtId="0" fontId="12" fillId="3" borderId="4" xfId="0" applyFont="1" applyFill="1" applyBorder="1" applyAlignment="1">
      <alignment vertical="top" wrapText="1"/>
    </xf>
    <xf numFmtId="0" fontId="10" fillId="3" borderId="3" xfId="0" applyFont="1" applyFill="1" applyBorder="1" applyAlignment="1">
      <alignment vertical="top" wrapText="1"/>
    </xf>
    <xf numFmtId="0" fontId="10" fillId="3" borderId="4" xfId="0" applyFont="1" applyFill="1" applyBorder="1" applyAlignment="1">
      <alignment vertical="top" wrapText="1"/>
    </xf>
    <xf numFmtId="0" fontId="5" fillId="0" borderId="2" xfId="0" applyFont="1" applyBorder="1" applyAlignment="1">
      <alignment vertical="top" wrapText="1"/>
    </xf>
    <xf numFmtId="0" fontId="5" fillId="0" borderId="4" xfId="0" applyFont="1" applyBorder="1" applyAlignment="1">
      <alignment vertical="top" wrapText="1"/>
    </xf>
    <xf numFmtId="0" fontId="5" fillId="3" borderId="2" xfId="0" applyFont="1" applyFill="1" applyBorder="1" applyAlignment="1">
      <alignment vertical="top" wrapText="1"/>
    </xf>
    <xf numFmtId="0" fontId="5" fillId="3" borderId="4" xfId="0" applyFont="1" applyFill="1" applyBorder="1" applyAlignment="1">
      <alignment vertical="top" wrapText="1"/>
    </xf>
    <xf numFmtId="0" fontId="4" fillId="3" borderId="2" xfId="0" applyFont="1" applyFill="1" applyBorder="1" applyAlignment="1">
      <alignment vertical="top" wrapText="1"/>
    </xf>
    <xf numFmtId="0" fontId="4" fillId="3" borderId="3" xfId="0" applyFont="1" applyFill="1" applyBorder="1" applyAlignment="1">
      <alignment vertical="top" wrapText="1"/>
    </xf>
    <xf numFmtId="0" fontId="4" fillId="3" borderId="4" xfId="0" applyFont="1" applyFill="1" applyBorder="1" applyAlignment="1">
      <alignment vertical="top" wrapText="1"/>
    </xf>
    <xf numFmtId="0" fontId="6" fillId="3" borderId="2" xfId="2" applyFont="1" applyFill="1" applyBorder="1" applyAlignment="1">
      <alignment vertical="top" wrapText="1"/>
    </xf>
    <xf numFmtId="0" fontId="6" fillId="3" borderId="3" xfId="2" applyFont="1" applyFill="1" applyBorder="1" applyAlignment="1">
      <alignment vertical="top" wrapText="1"/>
    </xf>
    <xf numFmtId="0" fontId="6" fillId="3" borderId="4" xfId="2" applyFont="1" applyFill="1" applyBorder="1" applyAlignment="1">
      <alignment vertical="top" wrapText="1"/>
    </xf>
    <xf numFmtId="0" fontId="6" fillId="0" borderId="2" xfId="0" applyFont="1" applyBorder="1" applyAlignment="1">
      <alignment vertical="top" wrapText="1"/>
    </xf>
    <xf numFmtId="0" fontId="6" fillId="0" borderId="4" xfId="0" applyFont="1" applyBorder="1" applyAlignment="1">
      <alignment vertical="top" wrapText="1"/>
    </xf>
    <xf numFmtId="0" fontId="6" fillId="2" borderId="2" xfId="0" applyFont="1" applyFill="1" applyBorder="1" applyAlignment="1">
      <alignment vertical="top" wrapText="1"/>
    </xf>
    <xf numFmtId="0" fontId="6" fillId="2" borderId="4" xfId="0" applyFont="1" applyFill="1" applyBorder="1" applyAlignment="1">
      <alignment vertical="top" wrapText="1"/>
    </xf>
    <xf numFmtId="0" fontId="6" fillId="0" borderId="3" xfId="0" applyFont="1" applyBorder="1" applyAlignment="1">
      <alignment vertical="top" wrapText="1"/>
    </xf>
    <xf numFmtId="0" fontId="6" fillId="3" borderId="2" xfId="0" applyFont="1" applyFill="1" applyBorder="1" applyAlignment="1">
      <alignment vertical="top" wrapText="1"/>
    </xf>
    <xf numFmtId="0" fontId="6" fillId="3" borderId="3" xfId="0" applyFont="1" applyFill="1" applyBorder="1" applyAlignment="1">
      <alignment vertical="top" wrapText="1"/>
    </xf>
    <xf numFmtId="0" fontId="6" fillId="3" borderId="4" xfId="0" applyFont="1" applyFill="1" applyBorder="1" applyAlignment="1">
      <alignment vertical="top" wrapText="1"/>
    </xf>
    <xf numFmtId="0" fontId="5" fillId="3" borderId="3" xfId="0" applyFont="1" applyFill="1" applyBorder="1" applyAlignment="1">
      <alignment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12" fillId="0" borderId="4" xfId="0" applyFont="1" applyBorder="1" applyAlignment="1">
      <alignment vertical="top" wrapText="1"/>
    </xf>
    <xf numFmtId="0" fontId="12" fillId="3" borderId="2" xfId="0" applyFont="1" applyFill="1" applyBorder="1" applyAlignment="1">
      <alignment vertical="top" wrapText="1"/>
    </xf>
    <xf numFmtId="0" fontId="5" fillId="3" borderId="2" xfId="0" applyFont="1" applyFill="1" applyBorder="1" applyAlignment="1">
      <alignment vertical="top"/>
    </xf>
    <xf numFmtId="0" fontId="5" fillId="3" borderId="3" xfId="0" applyFont="1" applyFill="1" applyBorder="1" applyAlignment="1">
      <alignment vertical="top"/>
    </xf>
    <xf numFmtId="0" fontId="5" fillId="3" borderId="4" xfId="0" applyFont="1" applyFill="1" applyBorder="1" applyAlignment="1">
      <alignment vertical="top"/>
    </xf>
    <xf numFmtId="0" fontId="5" fillId="0" borderId="0" xfId="0" applyFont="1" applyFill="1" applyBorder="1" applyAlignment="1">
      <alignment horizontal="center" vertical="center" wrapText="1"/>
    </xf>
    <xf numFmtId="0" fontId="4" fillId="0" borderId="9"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1" xfId="0" applyFont="1" applyFill="1" applyBorder="1" applyAlignment="1">
      <alignment horizontal="center" vertical="top" wrapText="1"/>
    </xf>
    <xf numFmtId="0" fontId="4" fillId="0" borderId="12"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3" borderId="1" xfId="0" applyFont="1" applyFill="1" applyBorder="1" applyAlignment="1">
      <alignment vertical="top" wrapText="1"/>
    </xf>
    <xf numFmtId="164" fontId="20" fillId="0" borderId="1" xfId="0" applyNumberFormat="1" applyFont="1" applyBorder="1"/>
    <xf numFmtId="164" fontId="29" fillId="0" borderId="1" xfId="0" applyNumberFormat="1" applyFont="1" applyBorder="1"/>
    <xf numFmtId="164" fontId="4" fillId="0" borderId="1" xfId="0" applyNumberFormat="1" applyFont="1" applyBorder="1" applyAlignment="1">
      <alignment vertical="top" wrapText="1"/>
    </xf>
    <xf numFmtId="164" fontId="5" fillId="3" borderId="1" xfId="0" applyNumberFormat="1" applyFont="1" applyFill="1" applyBorder="1" applyAlignment="1">
      <alignment vertical="top" wrapText="1"/>
    </xf>
    <xf numFmtId="164" fontId="4" fillId="3" borderId="1" xfId="0" applyNumberFormat="1" applyFont="1" applyFill="1" applyBorder="1" applyAlignment="1">
      <alignment vertical="top" wrapText="1"/>
    </xf>
    <xf numFmtId="164" fontId="5" fillId="0" borderId="1" xfId="0" applyNumberFormat="1" applyFont="1" applyBorder="1" applyAlignment="1">
      <alignment vertical="top" wrapText="1"/>
    </xf>
    <xf numFmtId="164" fontId="4" fillId="3" borderId="3" xfId="0" applyNumberFormat="1" applyFont="1" applyFill="1" applyBorder="1" applyAlignment="1">
      <alignment vertical="top" wrapText="1"/>
    </xf>
    <xf numFmtId="164" fontId="18" fillId="3" borderId="1" xfId="0" applyNumberFormat="1" applyFont="1" applyFill="1" applyBorder="1" applyAlignment="1">
      <alignment vertical="top" wrapText="1"/>
    </xf>
    <xf numFmtId="164" fontId="13" fillId="3" borderId="1" xfId="0" applyNumberFormat="1" applyFont="1" applyFill="1" applyBorder="1" applyAlignment="1">
      <alignment vertical="top" wrapText="1"/>
    </xf>
  </cellXfs>
  <cellStyles count="3">
    <cellStyle name="Explanatory Text" xfId="1" builtinId="53"/>
    <cellStyle name="Normal" xfId="0" builtinId="0"/>
    <cellStyle name="Normal 2" xfId="2"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39"/>
  <sheetViews>
    <sheetView tabSelected="1" topLeftCell="A826" zoomScale="81" zoomScaleNormal="81" workbookViewId="0">
      <selection activeCell="N837" sqref="N837"/>
    </sheetView>
  </sheetViews>
  <sheetFormatPr defaultColWidth="9" defaultRowHeight="15" x14ac:dyDescent="0.25"/>
  <cols>
    <col min="1" max="1" width="6.140625" style="3" customWidth="1"/>
    <col min="2" max="2" width="19.7109375" style="3" customWidth="1"/>
    <col min="3" max="3" width="51.7109375" style="3" customWidth="1"/>
    <col min="4" max="4" width="75.42578125" style="3" customWidth="1"/>
    <col min="5" max="5" width="9" style="4" customWidth="1"/>
    <col min="6" max="6" width="6.5703125" style="3" customWidth="1"/>
    <col min="7" max="7" width="17.7109375" style="3" customWidth="1"/>
    <col min="8" max="8" width="15.7109375" style="3" customWidth="1"/>
    <col min="9" max="9" width="0.28515625" customWidth="1"/>
    <col min="10" max="11" width="9" hidden="1" customWidth="1"/>
  </cols>
  <sheetData>
    <row r="1" spans="1:11" x14ac:dyDescent="0.25">
      <c r="C1" s="5" t="s">
        <v>0</v>
      </c>
    </row>
    <row r="2" spans="1:11" x14ac:dyDescent="0.25">
      <c r="C2" s="5" t="s">
        <v>1</v>
      </c>
    </row>
    <row r="3" spans="1:11" x14ac:dyDescent="0.25">
      <c r="C3" s="5"/>
    </row>
    <row r="4" spans="1:11" ht="17.25" customHeight="1" x14ac:dyDescent="0.25">
      <c r="A4" s="188" t="s">
        <v>2</v>
      </c>
      <c r="B4" s="188"/>
      <c r="C4" s="188"/>
      <c r="D4" s="188"/>
      <c r="E4" s="188"/>
      <c r="F4" s="188"/>
      <c r="G4" s="188"/>
      <c r="H4" s="188"/>
      <c r="I4" s="188"/>
      <c r="J4" s="188"/>
      <c r="K4" s="188"/>
    </row>
    <row r="5" spans="1:11" ht="19.5" customHeight="1" x14ac:dyDescent="0.25">
      <c r="A5" s="188"/>
      <c r="B5" s="188"/>
      <c r="C5" s="188"/>
      <c r="D5" s="188"/>
      <c r="E5" s="188"/>
      <c r="F5" s="188"/>
      <c r="G5" s="188"/>
      <c r="H5" s="188"/>
      <c r="I5" s="188"/>
      <c r="J5" s="188"/>
      <c r="K5" s="188"/>
    </row>
    <row r="6" spans="1:11" ht="19.5" customHeight="1" x14ac:dyDescent="0.25">
      <c r="A6" s="188"/>
      <c r="B6" s="188"/>
      <c r="C6" s="188"/>
      <c r="D6" s="188"/>
      <c r="E6" s="188"/>
      <c r="F6" s="188"/>
      <c r="G6" s="188"/>
      <c r="H6" s="188"/>
      <c r="I6" s="188"/>
      <c r="J6" s="188"/>
      <c r="K6" s="188"/>
    </row>
    <row r="7" spans="1:11" ht="19.5" customHeight="1" x14ac:dyDescent="0.25">
      <c r="A7" s="188"/>
      <c r="B7" s="188"/>
      <c r="C7" s="188"/>
      <c r="D7" s="188"/>
      <c r="E7" s="188"/>
      <c r="F7" s="188"/>
      <c r="G7" s="188"/>
      <c r="H7" s="188"/>
      <c r="I7" s="188"/>
      <c r="J7" s="188"/>
      <c r="K7" s="188"/>
    </row>
    <row r="8" spans="1:11" ht="19.5" customHeight="1" x14ac:dyDescent="0.25">
      <c r="A8" s="188"/>
      <c r="B8" s="188"/>
      <c r="C8" s="188"/>
      <c r="D8" s="188"/>
      <c r="E8" s="188"/>
      <c r="F8" s="188"/>
      <c r="G8" s="188"/>
      <c r="H8" s="188"/>
      <c r="I8" s="188"/>
      <c r="J8" s="188"/>
      <c r="K8" s="188"/>
    </row>
    <row r="9" spans="1:11" ht="19.5" customHeight="1" x14ac:dyDescent="0.25">
      <c r="A9" s="188"/>
      <c r="B9" s="188"/>
      <c r="C9" s="188"/>
      <c r="D9" s="188"/>
      <c r="E9" s="188"/>
      <c r="F9" s="188"/>
      <c r="G9" s="188"/>
      <c r="H9" s="188"/>
      <c r="I9" s="188"/>
      <c r="J9" s="188"/>
      <c r="K9" s="188"/>
    </row>
    <row r="10" spans="1:11" ht="19.5" customHeight="1" x14ac:dyDescent="0.25">
      <c r="A10" s="188"/>
      <c r="B10" s="188"/>
      <c r="C10" s="188"/>
      <c r="D10" s="188"/>
      <c r="E10" s="188"/>
      <c r="F10" s="188"/>
      <c r="G10" s="188"/>
      <c r="H10" s="188"/>
      <c r="I10" s="188"/>
      <c r="J10" s="188"/>
      <c r="K10" s="188"/>
    </row>
    <row r="11" spans="1:11" ht="19.5" customHeight="1" x14ac:dyDescent="0.25">
      <c r="A11" s="188"/>
      <c r="B11" s="188"/>
      <c r="C11" s="188"/>
      <c r="D11" s="188"/>
      <c r="E11" s="188"/>
      <c r="F11" s="188"/>
      <c r="G11" s="188"/>
      <c r="H11" s="188"/>
      <c r="I11" s="188"/>
      <c r="J11" s="188"/>
      <c r="K11" s="188"/>
    </row>
    <row r="12" spans="1:11" ht="19.5" customHeight="1" x14ac:dyDescent="0.25">
      <c r="A12" s="188"/>
      <c r="B12" s="188"/>
      <c r="C12" s="188"/>
      <c r="D12" s="188"/>
      <c r="E12" s="188"/>
      <c r="F12" s="188"/>
      <c r="G12" s="188"/>
      <c r="H12" s="188"/>
      <c r="I12" s="188"/>
      <c r="J12" s="188"/>
      <c r="K12" s="188"/>
    </row>
    <row r="13" spans="1:11" ht="19.5" customHeight="1" x14ac:dyDescent="0.25">
      <c r="A13" s="188"/>
      <c r="B13" s="188"/>
      <c r="C13" s="188"/>
      <c r="D13" s="188"/>
      <c r="E13" s="188"/>
      <c r="F13" s="188"/>
      <c r="G13" s="188"/>
      <c r="H13" s="188"/>
      <c r="I13" s="188"/>
      <c r="J13" s="188"/>
      <c r="K13" s="188"/>
    </row>
    <row r="14" spans="1:11" ht="19.5" customHeight="1" x14ac:dyDescent="0.25">
      <c r="A14" s="188"/>
      <c r="B14" s="188"/>
      <c r="C14" s="188"/>
      <c r="D14" s="188"/>
      <c r="E14" s="188"/>
      <c r="F14" s="188"/>
      <c r="G14" s="188"/>
      <c r="H14" s="188"/>
      <c r="I14" s="188"/>
      <c r="J14" s="188"/>
      <c r="K14" s="188"/>
    </row>
    <row r="15" spans="1:11" ht="19.5" customHeight="1" x14ac:dyDescent="0.25">
      <c r="A15" s="188"/>
      <c r="B15" s="188"/>
      <c r="C15" s="188"/>
      <c r="D15" s="188"/>
      <c r="E15" s="188"/>
      <c r="F15" s="188"/>
      <c r="G15" s="188"/>
      <c r="H15" s="188"/>
      <c r="I15" s="188"/>
      <c r="J15" s="188"/>
      <c r="K15" s="188"/>
    </row>
    <row r="16" spans="1:11" ht="19.5" customHeight="1" x14ac:dyDescent="0.25">
      <c r="A16" s="188"/>
      <c r="B16" s="188"/>
      <c r="C16" s="188"/>
      <c r="D16" s="188"/>
      <c r="E16" s="188"/>
      <c r="F16" s="188"/>
      <c r="G16" s="188"/>
      <c r="H16" s="188"/>
      <c r="I16" s="188"/>
      <c r="J16" s="188"/>
      <c r="K16" s="188"/>
    </row>
    <row r="17" spans="1:11" ht="0.75" customHeight="1" x14ac:dyDescent="0.25">
      <c r="A17" s="188"/>
      <c r="B17" s="188"/>
      <c r="C17" s="188"/>
      <c r="D17" s="188"/>
      <c r="E17" s="188"/>
      <c r="F17" s="188"/>
      <c r="G17" s="188"/>
      <c r="H17" s="188"/>
      <c r="I17" s="188"/>
      <c r="J17" s="188"/>
      <c r="K17" s="188"/>
    </row>
    <row r="18" spans="1:11" ht="30" customHeight="1" x14ac:dyDescent="0.25">
      <c r="A18" s="135" t="s">
        <v>3</v>
      </c>
      <c r="B18" s="135"/>
      <c r="C18" s="135"/>
      <c r="D18" s="135"/>
      <c r="E18" s="135"/>
      <c r="F18" s="135"/>
      <c r="G18" s="135"/>
      <c r="H18" s="135"/>
      <c r="I18" s="23"/>
      <c r="J18" s="23"/>
      <c r="K18" s="23"/>
    </row>
    <row r="19" spans="1:11" ht="15" customHeight="1" x14ac:dyDescent="0.25">
      <c r="C19" s="5" t="s">
        <v>4</v>
      </c>
    </row>
    <row r="20" spans="1:11" ht="57" x14ac:dyDescent="0.25">
      <c r="A20" s="6" t="s">
        <v>5</v>
      </c>
      <c r="B20" s="6" t="s">
        <v>6</v>
      </c>
      <c r="C20" s="6" t="s">
        <v>7</v>
      </c>
      <c r="D20" s="6" t="s">
        <v>8</v>
      </c>
      <c r="E20" s="7" t="s">
        <v>9</v>
      </c>
      <c r="F20" s="6" t="s">
        <v>10</v>
      </c>
      <c r="G20" s="6" t="s">
        <v>11</v>
      </c>
      <c r="H20" s="8" t="s">
        <v>12</v>
      </c>
    </row>
    <row r="21" spans="1:11" x14ac:dyDescent="0.25">
      <c r="A21" s="6"/>
      <c r="B21" s="142" t="s">
        <v>13</v>
      </c>
      <c r="C21" s="6" t="s">
        <v>14</v>
      </c>
      <c r="D21" s="6"/>
      <c r="E21" s="7"/>
      <c r="F21" s="6"/>
      <c r="G21" s="6"/>
      <c r="H21" s="8"/>
    </row>
    <row r="22" spans="1:11" ht="25.5" x14ac:dyDescent="0.25">
      <c r="A22" s="6">
        <v>1</v>
      </c>
      <c r="B22" s="143"/>
      <c r="C22" s="9" t="s">
        <v>15</v>
      </c>
      <c r="D22" s="10" t="s">
        <v>16</v>
      </c>
      <c r="E22" s="11">
        <v>5</v>
      </c>
      <c r="F22" s="12" t="s">
        <v>17</v>
      </c>
      <c r="G22" s="196">
        <v>1.03</v>
      </c>
      <c r="H22" s="14">
        <f>E22*G22</f>
        <v>5.15</v>
      </c>
    </row>
    <row r="23" spans="1:11" ht="25.5" x14ac:dyDescent="0.25">
      <c r="A23" s="6">
        <v>2</v>
      </c>
      <c r="B23" s="143"/>
      <c r="C23" s="9" t="s">
        <v>18</v>
      </c>
      <c r="D23" s="10" t="s">
        <v>19</v>
      </c>
      <c r="E23" s="11">
        <v>5</v>
      </c>
      <c r="F23" s="12" t="s">
        <v>17</v>
      </c>
      <c r="G23" s="196">
        <v>1.6</v>
      </c>
      <c r="H23" s="14">
        <f t="shared" ref="H23:H86" si="0">E23*G23</f>
        <v>8</v>
      </c>
    </row>
    <row r="24" spans="1:11" ht="25.5" x14ac:dyDescent="0.25">
      <c r="A24" s="6">
        <v>3</v>
      </c>
      <c r="B24" s="143"/>
      <c r="C24" s="9" t="s">
        <v>20</v>
      </c>
      <c r="D24" s="10" t="s">
        <v>21</v>
      </c>
      <c r="E24" s="11">
        <v>5</v>
      </c>
      <c r="F24" s="12" t="s">
        <v>17</v>
      </c>
      <c r="G24" s="196">
        <v>1.33</v>
      </c>
      <c r="H24" s="14">
        <f t="shared" si="0"/>
        <v>6.65</v>
      </c>
    </row>
    <row r="25" spans="1:11" ht="25.5" x14ac:dyDescent="0.25">
      <c r="A25" s="6">
        <v>4</v>
      </c>
      <c r="B25" s="143"/>
      <c r="C25" s="9" t="s">
        <v>22</v>
      </c>
      <c r="D25" s="10" t="s">
        <v>23</v>
      </c>
      <c r="E25" s="11">
        <v>5</v>
      </c>
      <c r="F25" s="12" t="s">
        <v>17</v>
      </c>
      <c r="G25" s="196">
        <v>1.06</v>
      </c>
      <c r="H25" s="14">
        <f t="shared" si="0"/>
        <v>5.3000000000000007</v>
      </c>
    </row>
    <row r="26" spans="1:11" ht="41.25" customHeight="1" x14ac:dyDescent="0.25">
      <c r="A26" s="6">
        <v>5</v>
      </c>
      <c r="B26" s="143"/>
      <c r="C26" s="9" t="s">
        <v>24</v>
      </c>
      <c r="D26" s="10" t="s">
        <v>25</v>
      </c>
      <c r="E26" s="11">
        <v>5</v>
      </c>
      <c r="F26" s="12" t="s">
        <v>17</v>
      </c>
      <c r="G26" s="196">
        <v>1.56</v>
      </c>
      <c r="H26" s="14">
        <f t="shared" si="0"/>
        <v>7.8000000000000007</v>
      </c>
    </row>
    <row r="27" spans="1:11" ht="40.5" customHeight="1" x14ac:dyDescent="0.25">
      <c r="A27" s="6">
        <v>6</v>
      </c>
      <c r="B27" s="143"/>
      <c r="C27" s="9" t="s">
        <v>26</v>
      </c>
      <c r="D27" s="10" t="s">
        <v>27</v>
      </c>
      <c r="E27" s="11">
        <v>5</v>
      </c>
      <c r="F27" s="12" t="s">
        <v>17</v>
      </c>
      <c r="G27" s="196">
        <v>1.39</v>
      </c>
      <c r="H27" s="14">
        <f t="shared" si="0"/>
        <v>6.9499999999999993</v>
      </c>
    </row>
    <row r="28" spans="1:11" ht="38.25" customHeight="1" x14ac:dyDescent="0.25">
      <c r="A28" s="6">
        <v>7</v>
      </c>
      <c r="B28" s="143"/>
      <c r="C28" s="9" t="s">
        <v>28</v>
      </c>
      <c r="D28" s="10" t="s">
        <v>29</v>
      </c>
      <c r="E28" s="11">
        <v>5</v>
      </c>
      <c r="F28" s="12" t="s">
        <v>17</v>
      </c>
      <c r="G28" s="196">
        <v>1.57</v>
      </c>
      <c r="H28" s="14">
        <f t="shared" si="0"/>
        <v>7.8500000000000005</v>
      </c>
    </row>
    <row r="29" spans="1:11" s="1" customFormat="1" ht="38.25" x14ac:dyDescent="0.25">
      <c r="A29" s="15">
        <v>8</v>
      </c>
      <c r="B29" s="144"/>
      <c r="C29" s="16" t="s">
        <v>30</v>
      </c>
      <c r="D29" s="17" t="s">
        <v>31</v>
      </c>
      <c r="E29" s="18">
        <v>5</v>
      </c>
      <c r="F29" s="15" t="s">
        <v>17</v>
      </c>
      <c r="G29" s="197">
        <v>2.83</v>
      </c>
      <c r="H29" s="20">
        <f t="shared" si="0"/>
        <v>14.15</v>
      </c>
    </row>
    <row r="30" spans="1:11" ht="25.5" x14ac:dyDescent="0.25">
      <c r="A30" s="6">
        <v>9</v>
      </c>
      <c r="B30" s="143"/>
      <c r="C30" s="9" t="s">
        <v>32</v>
      </c>
      <c r="D30" s="10" t="s">
        <v>33</v>
      </c>
      <c r="E30" s="11">
        <v>5</v>
      </c>
      <c r="F30" s="12" t="s">
        <v>17</v>
      </c>
      <c r="G30" s="196">
        <v>1.43</v>
      </c>
      <c r="H30" s="14">
        <f t="shared" si="0"/>
        <v>7.1499999999999995</v>
      </c>
    </row>
    <row r="31" spans="1:11" ht="25.5" x14ac:dyDescent="0.25">
      <c r="A31" s="6">
        <v>10</v>
      </c>
      <c r="B31" s="143"/>
      <c r="C31" s="9" t="s">
        <v>34</v>
      </c>
      <c r="D31" s="10" t="s">
        <v>35</v>
      </c>
      <c r="E31" s="11">
        <v>5</v>
      </c>
      <c r="F31" s="12" t="s">
        <v>17</v>
      </c>
      <c r="G31" s="196">
        <v>3.1</v>
      </c>
      <c r="H31" s="14">
        <f t="shared" si="0"/>
        <v>15.5</v>
      </c>
    </row>
    <row r="32" spans="1:11" s="1" customFormat="1" ht="38.25" x14ac:dyDescent="0.25">
      <c r="A32" s="19">
        <v>11</v>
      </c>
      <c r="B32" s="145"/>
      <c r="C32" s="16" t="s">
        <v>36</v>
      </c>
      <c r="D32" s="17" t="s">
        <v>37</v>
      </c>
      <c r="E32" s="18">
        <v>5</v>
      </c>
      <c r="F32" s="15" t="s">
        <v>17</v>
      </c>
      <c r="G32" s="197">
        <v>1.2</v>
      </c>
      <c r="H32" s="20">
        <f t="shared" si="0"/>
        <v>6</v>
      </c>
    </row>
    <row r="33" spans="1:8" ht="25.5" x14ac:dyDescent="0.25">
      <c r="A33" s="6">
        <v>12</v>
      </c>
      <c r="B33" s="143"/>
      <c r="C33" s="16" t="s">
        <v>38</v>
      </c>
      <c r="D33" s="10" t="s">
        <v>39</v>
      </c>
      <c r="E33" s="11">
        <v>5</v>
      </c>
      <c r="F33" s="12" t="s">
        <v>17</v>
      </c>
      <c r="G33" s="196">
        <v>1.0900000000000001</v>
      </c>
      <c r="H33" s="14">
        <f t="shared" si="0"/>
        <v>5.45</v>
      </c>
    </row>
    <row r="34" spans="1:8" s="1" customFormat="1" ht="25.5" x14ac:dyDescent="0.25">
      <c r="A34" s="19">
        <v>13</v>
      </c>
      <c r="B34" s="146"/>
      <c r="C34" s="16" t="s">
        <v>40</v>
      </c>
      <c r="D34" s="17" t="s">
        <v>1389</v>
      </c>
      <c r="E34" s="18">
        <v>5</v>
      </c>
      <c r="F34" s="15" t="s">
        <v>17</v>
      </c>
      <c r="G34" s="134">
        <v>5.72</v>
      </c>
      <c r="H34" s="20">
        <f t="shared" si="0"/>
        <v>28.599999999999998</v>
      </c>
    </row>
    <row r="35" spans="1:8" s="1" customFormat="1" ht="25.5" x14ac:dyDescent="0.25">
      <c r="A35" s="19">
        <v>14</v>
      </c>
      <c r="B35" s="146"/>
      <c r="C35" s="16" t="s">
        <v>41</v>
      </c>
      <c r="D35" s="17" t="s">
        <v>1390</v>
      </c>
      <c r="E35" s="18">
        <v>5</v>
      </c>
      <c r="F35" s="15" t="s">
        <v>17</v>
      </c>
      <c r="G35" s="134">
        <v>5.99</v>
      </c>
      <c r="H35" s="20">
        <f t="shared" si="0"/>
        <v>29.950000000000003</v>
      </c>
    </row>
    <row r="36" spans="1:8" ht="25.5" x14ac:dyDescent="0.25">
      <c r="A36" s="6">
        <v>15</v>
      </c>
      <c r="B36" s="143"/>
      <c r="C36" s="9" t="s">
        <v>42</v>
      </c>
      <c r="D36" s="10" t="s">
        <v>43</v>
      </c>
      <c r="E36" s="11">
        <v>5</v>
      </c>
      <c r="F36" s="12" t="s">
        <v>17</v>
      </c>
      <c r="G36" s="196">
        <v>1.0900000000000001</v>
      </c>
      <c r="H36" s="14">
        <f t="shared" si="0"/>
        <v>5.45</v>
      </c>
    </row>
    <row r="37" spans="1:8" ht="25.5" x14ac:dyDescent="0.25">
      <c r="A37" s="6">
        <v>16</v>
      </c>
      <c r="B37" s="143"/>
      <c r="C37" s="9" t="s">
        <v>44</v>
      </c>
      <c r="D37" s="10" t="s">
        <v>45</v>
      </c>
      <c r="E37" s="11">
        <v>5</v>
      </c>
      <c r="F37" s="12" t="s">
        <v>17</v>
      </c>
      <c r="G37" s="196">
        <v>1.59</v>
      </c>
      <c r="H37" s="14">
        <f t="shared" si="0"/>
        <v>7.95</v>
      </c>
    </row>
    <row r="38" spans="1:8" ht="25.5" x14ac:dyDescent="0.25">
      <c r="A38" s="6">
        <v>17</v>
      </c>
      <c r="B38" s="143"/>
      <c r="C38" s="9" t="s">
        <v>46</v>
      </c>
      <c r="D38" s="10" t="s">
        <v>47</v>
      </c>
      <c r="E38" s="11">
        <v>5</v>
      </c>
      <c r="F38" s="12" t="s">
        <v>17</v>
      </c>
      <c r="G38" s="196">
        <v>1.2</v>
      </c>
      <c r="H38" s="14">
        <f t="shared" si="0"/>
        <v>6</v>
      </c>
    </row>
    <row r="39" spans="1:8" ht="40.5" customHeight="1" x14ac:dyDescent="0.25">
      <c r="A39" s="6">
        <v>18</v>
      </c>
      <c r="B39" s="143"/>
      <c r="C39" s="9" t="s">
        <v>48</v>
      </c>
      <c r="D39" s="10" t="s">
        <v>49</v>
      </c>
      <c r="E39" s="11">
        <v>5</v>
      </c>
      <c r="F39" s="12" t="s">
        <v>17</v>
      </c>
      <c r="G39" s="196">
        <v>1.1499999999999999</v>
      </c>
      <c r="H39" s="14">
        <f t="shared" si="0"/>
        <v>5.75</v>
      </c>
    </row>
    <row r="40" spans="1:8" ht="39.75" customHeight="1" x14ac:dyDescent="0.25">
      <c r="A40" s="6">
        <v>19</v>
      </c>
      <c r="B40" s="143"/>
      <c r="C40" s="9" t="s">
        <v>50</v>
      </c>
      <c r="D40" s="10" t="s">
        <v>51</v>
      </c>
      <c r="E40" s="11">
        <v>5</v>
      </c>
      <c r="F40" s="12" t="s">
        <v>17</v>
      </c>
      <c r="G40" s="196">
        <v>1.69</v>
      </c>
      <c r="H40" s="14">
        <f t="shared" si="0"/>
        <v>8.4499999999999993</v>
      </c>
    </row>
    <row r="41" spans="1:8" ht="39.75" customHeight="1" x14ac:dyDescent="0.25">
      <c r="A41" s="6">
        <v>20</v>
      </c>
      <c r="B41" s="143"/>
      <c r="C41" s="9" t="s">
        <v>52</v>
      </c>
      <c r="D41" s="10" t="s">
        <v>53</v>
      </c>
      <c r="E41" s="11">
        <v>5</v>
      </c>
      <c r="F41" s="12" t="s">
        <v>17</v>
      </c>
      <c r="G41" s="196">
        <v>1.55</v>
      </c>
      <c r="H41" s="14">
        <f t="shared" si="0"/>
        <v>7.75</v>
      </c>
    </row>
    <row r="42" spans="1:8" ht="40.5" customHeight="1" x14ac:dyDescent="0.25">
      <c r="A42" s="6">
        <v>21</v>
      </c>
      <c r="B42" s="143"/>
      <c r="C42" s="9" t="s">
        <v>54</v>
      </c>
      <c r="D42" s="10" t="s">
        <v>55</v>
      </c>
      <c r="E42" s="11">
        <v>5</v>
      </c>
      <c r="F42" s="12" t="s">
        <v>17</v>
      </c>
      <c r="G42" s="196">
        <v>1.18</v>
      </c>
      <c r="H42" s="14">
        <f t="shared" si="0"/>
        <v>5.8999999999999995</v>
      </c>
    </row>
    <row r="43" spans="1:8" s="1" customFormat="1" ht="38.25" x14ac:dyDescent="0.25">
      <c r="A43" s="19">
        <v>22</v>
      </c>
      <c r="B43" s="145"/>
      <c r="C43" s="16" t="s">
        <v>56</v>
      </c>
      <c r="D43" s="17" t="s">
        <v>57</v>
      </c>
      <c r="E43" s="18">
        <v>5</v>
      </c>
      <c r="F43" s="15" t="s">
        <v>17</v>
      </c>
      <c r="G43" s="134">
        <v>4.7300000000000004</v>
      </c>
      <c r="H43" s="20">
        <f t="shared" si="0"/>
        <v>23.650000000000002</v>
      </c>
    </row>
    <row r="44" spans="1:8" ht="25.5" x14ac:dyDescent="0.25">
      <c r="A44" s="6">
        <v>23</v>
      </c>
      <c r="B44" s="143"/>
      <c r="C44" s="9" t="s">
        <v>58</v>
      </c>
      <c r="D44" s="10" t="s">
        <v>59</v>
      </c>
      <c r="E44" s="11">
        <v>5</v>
      </c>
      <c r="F44" s="12" t="s">
        <v>17</v>
      </c>
      <c r="G44" s="196">
        <v>1.31</v>
      </c>
      <c r="H44" s="14">
        <f t="shared" si="0"/>
        <v>6.5500000000000007</v>
      </c>
    </row>
    <row r="45" spans="1:8" ht="25.5" x14ac:dyDescent="0.25">
      <c r="A45" s="6">
        <v>24</v>
      </c>
      <c r="B45" s="143"/>
      <c r="C45" s="9" t="s">
        <v>60</v>
      </c>
      <c r="D45" s="10" t="s">
        <v>61</v>
      </c>
      <c r="E45" s="11">
        <v>5</v>
      </c>
      <c r="F45" s="12" t="s">
        <v>17</v>
      </c>
      <c r="G45" s="133">
        <v>3.16</v>
      </c>
      <c r="H45" s="14">
        <f t="shared" si="0"/>
        <v>15.8</v>
      </c>
    </row>
    <row r="46" spans="1:8" ht="25.5" x14ac:dyDescent="0.25">
      <c r="A46" s="6">
        <v>25</v>
      </c>
      <c r="B46" s="143"/>
      <c r="C46" s="9" t="s">
        <v>62</v>
      </c>
      <c r="D46" s="10" t="s">
        <v>63</v>
      </c>
      <c r="E46" s="11">
        <v>5</v>
      </c>
      <c r="F46" s="12" t="s">
        <v>17</v>
      </c>
      <c r="G46" s="133">
        <v>9.4700000000000006</v>
      </c>
      <c r="H46" s="14">
        <f t="shared" si="0"/>
        <v>47.35</v>
      </c>
    </row>
    <row r="47" spans="1:8" ht="25.5" x14ac:dyDescent="0.25">
      <c r="A47" s="6">
        <v>26</v>
      </c>
      <c r="B47" s="143"/>
      <c r="C47" s="9" t="s">
        <v>64</v>
      </c>
      <c r="D47" s="10" t="s">
        <v>65</v>
      </c>
      <c r="E47" s="11">
        <v>5</v>
      </c>
      <c r="F47" s="12" t="s">
        <v>17</v>
      </c>
      <c r="G47" s="133">
        <v>9.1199999999999992</v>
      </c>
      <c r="H47" s="14">
        <f t="shared" si="0"/>
        <v>45.599999999999994</v>
      </c>
    </row>
    <row r="48" spans="1:8" ht="25.5" x14ac:dyDescent="0.25">
      <c r="A48" s="6">
        <v>27</v>
      </c>
      <c r="B48" s="143"/>
      <c r="C48" s="9" t="s">
        <v>66</v>
      </c>
      <c r="D48" s="10" t="s">
        <v>67</v>
      </c>
      <c r="E48" s="11">
        <v>5</v>
      </c>
      <c r="F48" s="12" t="s">
        <v>17</v>
      </c>
      <c r="G48" s="196">
        <v>1.28</v>
      </c>
      <c r="H48" s="14">
        <f t="shared" si="0"/>
        <v>6.4</v>
      </c>
    </row>
    <row r="49" spans="1:8" ht="25.5" x14ac:dyDescent="0.25">
      <c r="A49" s="6">
        <v>28</v>
      </c>
      <c r="B49" s="143"/>
      <c r="C49" s="9" t="s">
        <v>68</v>
      </c>
      <c r="D49" s="10" t="s">
        <v>69</v>
      </c>
      <c r="E49" s="11">
        <v>5</v>
      </c>
      <c r="F49" s="12" t="s">
        <v>17</v>
      </c>
      <c r="G49" s="196">
        <v>1.99</v>
      </c>
      <c r="H49" s="14">
        <f t="shared" si="0"/>
        <v>9.9499999999999993</v>
      </c>
    </row>
    <row r="50" spans="1:8" ht="25.5" x14ac:dyDescent="0.25">
      <c r="A50" s="6">
        <v>29</v>
      </c>
      <c r="B50" s="143"/>
      <c r="C50" s="9" t="s">
        <v>70</v>
      </c>
      <c r="D50" s="10" t="s">
        <v>71</v>
      </c>
      <c r="E50" s="11">
        <v>5</v>
      </c>
      <c r="F50" s="12" t="s">
        <v>17</v>
      </c>
      <c r="G50" s="196">
        <v>2.0499999999999998</v>
      </c>
      <c r="H50" s="14">
        <f t="shared" si="0"/>
        <v>10.25</v>
      </c>
    </row>
    <row r="51" spans="1:8" ht="39.75" customHeight="1" x14ac:dyDescent="0.25">
      <c r="A51" s="6">
        <v>30</v>
      </c>
      <c r="B51" s="143"/>
      <c r="C51" s="9" t="s">
        <v>72</v>
      </c>
      <c r="D51" s="10" t="s">
        <v>73</v>
      </c>
      <c r="E51" s="11">
        <v>5</v>
      </c>
      <c r="F51" s="12" t="s">
        <v>17</v>
      </c>
      <c r="G51" s="196">
        <v>2.2799999999999998</v>
      </c>
      <c r="H51" s="14">
        <f t="shared" si="0"/>
        <v>11.399999999999999</v>
      </c>
    </row>
    <row r="52" spans="1:8" ht="39.75" customHeight="1" x14ac:dyDescent="0.25">
      <c r="A52" s="6">
        <v>31</v>
      </c>
      <c r="B52" s="143"/>
      <c r="C52" s="9" t="s">
        <v>74</v>
      </c>
      <c r="D52" s="10" t="s">
        <v>75</v>
      </c>
      <c r="E52" s="11">
        <v>5</v>
      </c>
      <c r="F52" s="12" t="s">
        <v>17</v>
      </c>
      <c r="G52" s="196">
        <v>2.73</v>
      </c>
      <c r="H52" s="14">
        <f t="shared" si="0"/>
        <v>13.65</v>
      </c>
    </row>
    <row r="53" spans="1:8" ht="39.75" customHeight="1" x14ac:dyDescent="0.25">
      <c r="A53" s="6">
        <v>32</v>
      </c>
      <c r="B53" s="143"/>
      <c r="C53" s="9" t="s">
        <v>76</v>
      </c>
      <c r="D53" s="10" t="s">
        <v>77</v>
      </c>
      <c r="E53" s="11">
        <v>5</v>
      </c>
      <c r="F53" s="12" t="s">
        <v>17</v>
      </c>
      <c r="G53" s="196">
        <v>2.59</v>
      </c>
      <c r="H53" s="14">
        <f t="shared" si="0"/>
        <v>12.95</v>
      </c>
    </row>
    <row r="54" spans="1:8" ht="25.5" x14ac:dyDescent="0.25">
      <c r="A54" s="6">
        <v>33</v>
      </c>
      <c r="B54" s="143"/>
      <c r="C54" s="9" t="s">
        <v>78</v>
      </c>
      <c r="D54" s="10" t="s">
        <v>79</v>
      </c>
      <c r="E54" s="11">
        <v>2</v>
      </c>
      <c r="F54" s="12" t="s">
        <v>17</v>
      </c>
      <c r="G54" s="133">
        <v>3.15</v>
      </c>
      <c r="H54" s="14">
        <f t="shared" si="0"/>
        <v>6.3</v>
      </c>
    </row>
    <row r="55" spans="1:8" ht="25.5" x14ac:dyDescent="0.25">
      <c r="A55" s="6">
        <v>34</v>
      </c>
      <c r="B55" s="143"/>
      <c r="C55" s="9" t="s">
        <v>80</v>
      </c>
      <c r="D55" s="10" t="s">
        <v>81</v>
      </c>
      <c r="E55" s="11">
        <v>2</v>
      </c>
      <c r="F55" s="12" t="s">
        <v>17</v>
      </c>
      <c r="G55" s="133">
        <v>37.18</v>
      </c>
      <c r="H55" s="14">
        <f t="shared" si="0"/>
        <v>74.36</v>
      </c>
    </row>
    <row r="56" spans="1:8" ht="25.5" x14ac:dyDescent="0.25">
      <c r="A56" s="6">
        <v>35</v>
      </c>
      <c r="B56" s="147"/>
      <c r="C56" s="9" t="s">
        <v>82</v>
      </c>
      <c r="D56" s="10" t="s">
        <v>83</v>
      </c>
      <c r="E56" s="11">
        <v>2</v>
      </c>
      <c r="F56" s="12" t="s">
        <v>17</v>
      </c>
      <c r="G56" s="133">
        <v>16.329999999999998</v>
      </c>
      <c r="H56" s="14">
        <f t="shared" si="0"/>
        <v>32.659999999999997</v>
      </c>
    </row>
    <row r="57" spans="1:8" s="1" customFormat="1" ht="25.5" x14ac:dyDescent="0.25">
      <c r="A57" s="15">
        <v>36</v>
      </c>
      <c r="B57" s="148" t="s">
        <v>84</v>
      </c>
      <c r="C57" s="16" t="s">
        <v>85</v>
      </c>
      <c r="D57" s="17" t="s">
        <v>1391</v>
      </c>
      <c r="E57" s="18">
        <v>2</v>
      </c>
      <c r="F57" s="15" t="s">
        <v>17</v>
      </c>
      <c r="G57" s="134">
        <v>27.49</v>
      </c>
      <c r="H57" s="20">
        <f t="shared" si="0"/>
        <v>54.98</v>
      </c>
    </row>
    <row r="58" spans="1:8" s="1" customFormat="1" ht="25.5" x14ac:dyDescent="0.25">
      <c r="A58" s="15">
        <v>37</v>
      </c>
      <c r="B58" s="149"/>
      <c r="C58" s="15" t="s">
        <v>86</v>
      </c>
      <c r="D58" s="17" t="s">
        <v>1392</v>
      </c>
      <c r="E58" s="18">
        <v>2</v>
      </c>
      <c r="F58" s="15" t="s">
        <v>17</v>
      </c>
      <c r="G58" s="134">
        <v>22.9</v>
      </c>
      <c r="H58" s="20">
        <f t="shared" si="0"/>
        <v>45.8</v>
      </c>
    </row>
    <row r="59" spans="1:8" s="1" customFormat="1" ht="25.5" x14ac:dyDescent="0.25">
      <c r="A59" s="15">
        <v>38</v>
      </c>
      <c r="B59" s="16" t="s">
        <v>87</v>
      </c>
      <c r="C59" s="16" t="s">
        <v>88</v>
      </c>
      <c r="D59" s="17" t="s">
        <v>1393</v>
      </c>
      <c r="E59" s="18">
        <v>2</v>
      </c>
      <c r="F59" s="15" t="s">
        <v>17</v>
      </c>
      <c r="G59" s="134">
        <v>4.54</v>
      </c>
      <c r="H59" s="20">
        <f t="shared" si="0"/>
        <v>9.08</v>
      </c>
    </row>
    <row r="60" spans="1:8" ht="25.5" x14ac:dyDescent="0.25">
      <c r="A60" s="6">
        <v>39</v>
      </c>
      <c r="B60" s="22" t="s">
        <v>89</v>
      </c>
      <c r="C60" s="16" t="s">
        <v>90</v>
      </c>
      <c r="D60" s="10" t="s">
        <v>91</v>
      </c>
      <c r="E60" s="11">
        <v>2</v>
      </c>
      <c r="F60" s="12" t="s">
        <v>17</v>
      </c>
      <c r="G60" s="133">
        <v>33.06</v>
      </c>
      <c r="H60" s="14">
        <f t="shared" si="0"/>
        <v>66.12</v>
      </c>
    </row>
    <row r="61" spans="1:8" s="1" customFormat="1" ht="25.5" x14ac:dyDescent="0.25">
      <c r="A61" s="19">
        <v>40</v>
      </c>
      <c r="B61" s="22" t="s">
        <v>92</v>
      </c>
      <c r="C61" s="16" t="s">
        <v>93</v>
      </c>
      <c r="D61" s="17" t="s">
        <v>1394</v>
      </c>
      <c r="E61" s="18">
        <v>2</v>
      </c>
      <c r="F61" s="15" t="s">
        <v>17</v>
      </c>
      <c r="G61" s="134">
        <v>123.97</v>
      </c>
      <c r="H61" s="20">
        <f t="shared" si="0"/>
        <v>247.94</v>
      </c>
    </row>
    <row r="62" spans="1:8" s="1" customFormat="1" ht="38.25" x14ac:dyDescent="0.25">
      <c r="A62" s="19">
        <v>41</v>
      </c>
      <c r="B62" s="150" t="s">
        <v>87</v>
      </c>
      <c r="C62" s="16" t="s">
        <v>94</v>
      </c>
      <c r="D62" s="17" t="s">
        <v>95</v>
      </c>
      <c r="E62" s="18">
        <v>2</v>
      </c>
      <c r="F62" s="15"/>
      <c r="G62" s="134">
        <v>28.07</v>
      </c>
      <c r="H62" s="20">
        <f t="shared" si="0"/>
        <v>56.14</v>
      </c>
    </row>
    <row r="63" spans="1:8" ht="38.25" x14ac:dyDescent="0.25">
      <c r="A63" s="6">
        <v>42</v>
      </c>
      <c r="B63" s="151"/>
      <c r="C63" s="9" t="s">
        <v>96</v>
      </c>
      <c r="D63" s="10" t="s">
        <v>95</v>
      </c>
      <c r="E63" s="11">
        <v>2</v>
      </c>
      <c r="F63" s="12" t="s">
        <v>17</v>
      </c>
      <c r="G63" s="133">
        <v>38.479999999999997</v>
      </c>
      <c r="H63" s="14">
        <f t="shared" si="0"/>
        <v>76.959999999999994</v>
      </c>
    </row>
    <row r="64" spans="1:8" ht="38.25" x14ac:dyDescent="0.25">
      <c r="A64" s="6">
        <v>43</v>
      </c>
      <c r="B64" s="151"/>
      <c r="C64" s="9" t="s">
        <v>97</v>
      </c>
      <c r="D64" s="10" t="s">
        <v>98</v>
      </c>
      <c r="E64" s="11">
        <v>2</v>
      </c>
      <c r="F64" s="12" t="s">
        <v>17</v>
      </c>
      <c r="G64" s="133">
        <v>40.81</v>
      </c>
      <c r="H64" s="14">
        <f t="shared" si="0"/>
        <v>81.62</v>
      </c>
    </row>
    <row r="65" spans="1:8" ht="38.25" x14ac:dyDescent="0.25">
      <c r="A65" s="6">
        <v>44</v>
      </c>
      <c r="B65" s="152"/>
      <c r="C65" s="9" t="s">
        <v>99</v>
      </c>
      <c r="D65" s="10" t="s">
        <v>100</v>
      </c>
      <c r="E65" s="11">
        <v>2</v>
      </c>
      <c r="F65" s="12" t="s">
        <v>17</v>
      </c>
      <c r="G65" s="133">
        <v>31.39</v>
      </c>
      <c r="H65" s="14">
        <f t="shared" si="0"/>
        <v>62.78</v>
      </c>
    </row>
    <row r="66" spans="1:8" ht="38.25" x14ac:dyDescent="0.25">
      <c r="A66" s="6">
        <v>45</v>
      </c>
      <c r="B66" s="142" t="s">
        <v>101</v>
      </c>
      <c r="C66" s="9" t="s">
        <v>102</v>
      </c>
      <c r="D66" s="10" t="s">
        <v>103</v>
      </c>
      <c r="E66" s="11">
        <v>2</v>
      </c>
      <c r="F66" s="12" t="s">
        <v>17</v>
      </c>
      <c r="G66" s="133">
        <v>6.68</v>
      </c>
      <c r="H66" s="14">
        <f t="shared" si="0"/>
        <v>13.36</v>
      </c>
    </row>
    <row r="67" spans="1:8" ht="38.25" x14ac:dyDescent="0.25">
      <c r="A67" s="6">
        <v>46</v>
      </c>
      <c r="B67" s="143"/>
      <c r="C67" s="9" t="s">
        <v>104</v>
      </c>
      <c r="D67" s="10" t="s">
        <v>105</v>
      </c>
      <c r="E67" s="11">
        <v>2</v>
      </c>
      <c r="F67" s="12" t="s">
        <v>17</v>
      </c>
      <c r="G67" s="133">
        <v>15.15</v>
      </c>
      <c r="H67" s="14">
        <f t="shared" si="0"/>
        <v>30.3</v>
      </c>
    </row>
    <row r="68" spans="1:8" ht="38.25" x14ac:dyDescent="0.25">
      <c r="A68" s="6">
        <v>47</v>
      </c>
      <c r="B68" s="143"/>
      <c r="C68" s="9" t="s">
        <v>106</v>
      </c>
      <c r="D68" s="10" t="s">
        <v>107</v>
      </c>
      <c r="E68" s="11">
        <v>2</v>
      </c>
      <c r="F68" s="12" t="s">
        <v>17</v>
      </c>
      <c r="G68" s="133">
        <v>6.39</v>
      </c>
      <c r="H68" s="14">
        <f t="shared" si="0"/>
        <v>12.78</v>
      </c>
    </row>
    <row r="69" spans="1:8" ht="38.25" x14ac:dyDescent="0.25">
      <c r="A69" s="6">
        <v>48</v>
      </c>
      <c r="B69" s="143"/>
      <c r="C69" s="9" t="s">
        <v>108</v>
      </c>
      <c r="D69" s="10" t="s">
        <v>109</v>
      </c>
      <c r="E69" s="11">
        <v>2</v>
      </c>
      <c r="F69" s="12" t="s">
        <v>17</v>
      </c>
      <c r="G69" s="133">
        <v>9.3800000000000008</v>
      </c>
      <c r="H69" s="14">
        <f t="shared" si="0"/>
        <v>18.760000000000002</v>
      </c>
    </row>
    <row r="70" spans="1:8" ht="38.25" x14ac:dyDescent="0.25">
      <c r="A70" s="6">
        <v>49</v>
      </c>
      <c r="B70" s="143"/>
      <c r="C70" s="9" t="s">
        <v>110</v>
      </c>
      <c r="D70" s="10" t="s">
        <v>111</v>
      </c>
      <c r="E70" s="11">
        <v>2</v>
      </c>
      <c r="F70" s="12" t="s">
        <v>17</v>
      </c>
      <c r="G70" s="133">
        <v>8.23</v>
      </c>
      <c r="H70" s="14">
        <f t="shared" si="0"/>
        <v>16.46</v>
      </c>
    </row>
    <row r="71" spans="1:8" ht="38.25" x14ac:dyDescent="0.25">
      <c r="A71" s="6">
        <v>50</v>
      </c>
      <c r="B71" s="143"/>
      <c r="C71" s="9" t="s">
        <v>112</v>
      </c>
      <c r="D71" s="10" t="s">
        <v>113</v>
      </c>
      <c r="E71" s="11">
        <v>2</v>
      </c>
      <c r="F71" s="12" t="s">
        <v>17</v>
      </c>
      <c r="G71" s="133">
        <v>8.2899999999999991</v>
      </c>
      <c r="H71" s="14">
        <f t="shared" si="0"/>
        <v>16.579999999999998</v>
      </c>
    </row>
    <row r="72" spans="1:8" ht="38.25" x14ac:dyDescent="0.25">
      <c r="A72" s="6">
        <v>51</v>
      </c>
      <c r="B72" s="143"/>
      <c r="C72" s="9" t="s">
        <v>114</v>
      </c>
      <c r="D72" s="10" t="s">
        <v>115</v>
      </c>
      <c r="E72" s="11">
        <v>2</v>
      </c>
      <c r="F72" s="12" t="s">
        <v>17</v>
      </c>
      <c r="G72" s="133">
        <v>43.45</v>
      </c>
      <c r="H72" s="14">
        <f t="shared" si="0"/>
        <v>86.9</v>
      </c>
    </row>
    <row r="73" spans="1:8" ht="38.25" x14ac:dyDescent="0.25">
      <c r="A73" s="6">
        <v>52</v>
      </c>
      <c r="B73" s="143"/>
      <c r="C73" s="9" t="s">
        <v>116</v>
      </c>
      <c r="D73" s="10" t="s">
        <v>117</v>
      </c>
      <c r="E73" s="11">
        <v>2</v>
      </c>
      <c r="F73" s="12" t="s">
        <v>17</v>
      </c>
      <c r="G73" s="133">
        <v>52.14</v>
      </c>
      <c r="H73" s="14">
        <f t="shared" si="0"/>
        <v>104.28</v>
      </c>
    </row>
    <row r="74" spans="1:8" ht="38.25" x14ac:dyDescent="0.25">
      <c r="A74" s="6">
        <v>53</v>
      </c>
      <c r="B74" s="143"/>
      <c r="C74" s="9" t="s">
        <v>118</v>
      </c>
      <c r="D74" s="10" t="s">
        <v>119</v>
      </c>
      <c r="E74" s="11">
        <v>2</v>
      </c>
      <c r="F74" s="12" t="s">
        <v>17</v>
      </c>
      <c r="G74" s="133">
        <v>26.45</v>
      </c>
      <c r="H74" s="14">
        <f t="shared" si="0"/>
        <v>52.9</v>
      </c>
    </row>
    <row r="75" spans="1:8" ht="38.25" x14ac:dyDescent="0.25">
      <c r="A75" s="6">
        <v>54</v>
      </c>
      <c r="B75" s="143"/>
      <c r="C75" s="9" t="s">
        <v>120</v>
      </c>
      <c r="D75" s="10" t="s">
        <v>121</v>
      </c>
      <c r="E75" s="11">
        <v>2</v>
      </c>
      <c r="F75" s="12" t="s">
        <v>17</v>
      </c>
      <c r="G75" s="133">
        <v>29.75</v>
      </c>
      <c r="H75" s="14">
        <f t="shared" si="0"/>
        <v>59.5</v>
      </c>
    </row>
    <row r="76" spans="1:8" ht="38.25" x14ac:dyDescent="0.25">
      <c r="A76" s="6">
        <v>55</v>
      </c>
      <c r="B76" s="143"/>
      <c r="C76" s="9" t="s">
        <v>122</v>
      </c>
      <c r="D76" s="10" t="s">
        <v>123</v>
      </c>
      <c r="E76" s="11">
        <v>2</v>
      </c>
      <c r="F76" s="12" t="s">
        <v>17</v>
      </c>
      <c r="G76" s="133">
        <v>53.72</v>
      </c>
      <c r="H76" s="14">
        <f t="shared" si="0"/>
        <v>107.44</v>
      </c>
    </row>
    <row r="77" spans="1:8" ht="38.25" x14ac:dyDescent="0.25">
      <c r="A77" s="6">
        <v>56</v>
      </c>
      <c r="B77" s="143"/>
      <c r="C77" s="9" t="s">
        <v>124</v>
      </c>
      <c r="D77" s="10" t="s">
        <v>125</v>
      </c>
      <c r="E77" s="11">
        <v>2</v>
      </c>
      <c r="F77" s="12" t="s">
        <v>17</v>
      </c>
      <c r="G77" s="133">
        <v>20.46</v>
      </c>
      <c r="H77" s="14">
        <f t="shared" si="0"/>
        <v>40.92</v>
      </c>
    </row>
    <row r="78" spans="1:8" ht="38.25" x14ac:dyDescent="0.25">
      <c r="A78" s="6">
        <v>57</v>
      </c>
      <c r="B78" s="143"/>
      <c r="C78" s="9" t="s">
        <v>126</v>
      </c>
      <c r="D78" s="10" t="s">
        <v>125</v>
      </c>
      <c r="E78" s="11">
        <v>2</v>
      </c>
      <c r="F78" s="12" t="s">
        <v>17</v>
      </c>
      <c r="G78" s="133">
        <v>24.55</v>
      </c>
      <c r="H78" s="14">
        <f t="shared" si="0"/>
        <v>49.1</v>
      </c>
    </row>
    <row r="79" spans="1:8" ht="38.25" x14ac:dyDescent="0.25">
      <c r="A79" s="6">
        <v>58</v>
      </c>
      <c r="B79" s="143"/>
      <c r="C79" s="9" t="s">
        <v>127</v>
      </c>
      <c r="D79" s="10" t="s">
        <v>125</v>
      </c>
      <c r="E79" s="11">
        <v>2</v>
      </c>
      <c r="F79" s="12" t="s">
        <v>17</v>
      </c>
      <c r="G79" s="133">
        <v>21.72</v>
      </c>
      <c r="H79" s="14">
        <f t="shared" si="0"/>
        <v>43.44</v>
      </c>
    </row>
    <row r="80" spans="1:8" ht="38.25" x14ac:dyDescent="0.25">
      <c r="A80" s="6">
        <v>59</v>
      </c>
      <c r="B80" s="143"/>
      <c r="C80" s="9" t="s">
        <v>128</v>
      </c>
      <c r="D80" s="10" t="s">
        <v>129</v>
      </c>
      <c r="E80" s="11">
        <v>2</v>
      </c>
      <c r="F80" s="12" t="s">
        <v>17</v>
      </c>
      <c r="G80" s="133">
        <v>33.57</v>
      </c>
      <c r="H80" s="14">
        <f t="shared" si="0"/>
        <v>67.14</v>
      </c>
    </row>
    <row r="81" spans="1:8" ht="38.25" x14ac:dyDescent="0.25">
      <c r="A81" s="6">
        <v>60</v>
      </c>
      <c r="B81" s="143"/>
      <c r="C81" s="9" t="s">
        <v>130</v>
      </c>
      <c r="D81" s="10" t="s">
        <v>131</v>
      </c>
      <c r="E81" s="11">
        <v>2</v>
      </c>
      <c r="F81" s="12" t="s">
        <v>17</v>
      </c>
      <c r="G81" s="133">
        <v>37.520000000000003</v>
      </c>
      <c r="H81" s="14">
        <f t="shared" si="0"/>
        <v>75.040000000000006</v>
      </c>
    </row>
    <row r="82" spans="1:8" ht="38.25" x14ac:dyDescent="0.25">
      <c r="A82" s="6">
        <v>61</v>
      </c>
      <c r="B82" s="143"/>
      <c r="C82" s="9" t="s">
        <v>132</v>
      </c>
      <c r="D82" s="10" t="s">
        <v>133</v>
      </c>
      <c r="E82" s="11">
        <v>2</v>
      </c>
      <c r="F82" s="12" t="s">
        <v>17</v>
      </c>
      <c r="G82" s="133">
        <v>29.62</v>
      </c>
      <c r="H82" s="14">
        <f t="shared" si="0"/>
        <v>59.24</v>
      </c>
    </row>
    <row r="83" spans="1:8" ht="38.25" x14ac:dyDescent="0.25">
      <c r="A83" s="6">
        <v>62</v>
      </c>
      <c r="B83" s="143"/>
      <c r="C83" s="9" t="s">
        <v>134</v>
      </c>
      <c r="D83" s="10" t="s">
        <v>135</v>
      </c>
      <c r="E83" s="11">
        <v>2</v>
      </c>
      <c r="F83" s="12" t="s">
        <v>17</v>
      </c>
      <c r="G83" s="133">
        <v>25.2</v>
      </c>
      <c r="H83" s="14">
        <f t="shared" si="0"/>
        <v>50.4</v>
      </c>
    </row>
    <row r="84" spans="1:8" ht="38.25" x14ac:dyDescent="0.25">
      <c r="A84" s="6">
        <v>63</v>
      </c>
      <c r="B84" s="143"/>
      <c r="C84" s="24" t="s">
        <v>136</v>
      </c>
      <c r="D84" s="10" t="s">
        <v>137</v>
      </c>
      <c r="E84" s="11">
        <v>2</v>
      </c>
      <c r="F84" s="12" t="s">
        <v>17</v>
      </c>
      <c r="G84" s="133">
        <v>15.99</v>
      </c>
      <c r="H84" s="14">
        <f t="shared" si="0"/>
        <v>31.98</v>
      </c>
    </row>
    <row r="85" spans="1:8" ht="38.25" x14ac:dyDescent="0.25">
      <c r="A85" s="6">
        <v>64</v>
      </c>
      <c r="B85" s="147"/>
      <c r="C85" s="9" t="s">
        <v>138</v>
      </c>
      <c r="D85" s="10" t="s">
        <v>139</v>
      </c>
      <c r="E85" s="11">
        <v>2</v>
      </c>
      <c r="F85" s="12" t="s">
        <v>17</v>
      </c>
      <c r="G85" s="133">
        <v>52.89</v>
      </c>
      <c r="H85" s="14">
        <f t="shared" si="0"/>
        <v>105.78</v>
      </c>
    </row>
    <row r="86" spans="1:8" ht="25.5" x14ac:dyDescent="0.25">
      <c r="A86" s="6">
        <v>65</v>
      </c>
      <c r="B86" s="25"/>
      <c r="C86" s="26" t="s">
        <v>140</v>
      </c>
      <c r="D86" s="27" t="s">
        <v>141</v>
      </c>
      <c r="E86" s="28">
        <v>5</v>
      </c>
      <c r="F86" s="29" t="s">
        <v>17</v>
      </c>
      <c r="G86" s="133">
        <v>8.92</v>
      </c>
      <c r="H86" s="14">
        <f t="shared" si="0"/>
        <v>44.6</v>
      </c>
    </row>
    <row r="87" spans="1:8" ht="28.5" x14ac:dyDescent="0.25">
      <c r="A87" s="6">
        <v>66</v>
      </c>
      <c r="B87" s="31" t="s">
        <v>142</v>
      </c>
      <c r="C87" s="26" t="s">
        <v>143</v>
      </c>
      <c r="D87" s="27" t="s">
        <v>144</v>
      </c>
      <c r="E87" s="28">
        <v>5</v>
      </c>
      <c r="F87" s="29" t="s">
        <v>17</v>
      </c>
      <c r="G87" s="133">
        <v>9.9</v>
      </c>
      <c r="H87" s="14">
        <f t="shared" ref="H87:H108" si="1">E87*G87</f>
        <v>49.5</v>
      </c>
    </row>
    <row r="88" spans="1:8" ht="25.5" x14ac:dyDescent="0.25">
      <c r="A88" s="6">
        <v>67</v>
      </c>
      <c r="B88" s="25"/>
      <c r="C88" s="26" t="s">
        <v>145</v>
      </c>
      <c r="D88" s="27" t="s">
        <v>146</v>
      </c>
      <c r="E88" s="28">
        <v>5</v>
      </c>
      <c r="F88" s="29" t="s">
        <v>17</v>
      </c>
      <c r="G88" s="133">
        <v>8.99</v>
      </c>
      <c r="H88" s="14">
        <f t="shared" si="1"/>
        <v>44.95</v>
      </c>
    </row>
    <row r="89" spans="1:8" hidden="1" x14ac:dyDescent="0.25">
      <c r="A89" s="6">
        <v>67</v>
      </c>
      <c r="B89" s="25"/>
      <c r="C89" s="26"/>
      <c r="D89" s="32"/>
      <c r="E89" s="28">
        <v>5</v>
      </c>
      <c r="F89" s="29"/>
      <c r="G89" s="133">
        <v>0</v>
      </c>
      <c r="H89" s="14">
        <f t="shared" si="1"/>
        <v>0</v>
      </c>
    </row>
    <row r="90" spans="1:8" hidden="1" x14ac:dyDescent="0.25">
      <c r="A90" s="6">
        <v>67</v>
      </c>
      <c r="B90" s="25"/>
      <c r="C90" s="26"/>
      <c r="D90" s="32"/>
      <c r="E90" s="28">
        <v>5</v>
      </c>
      <c r="F90" s="29"/>
      <c r="G90" s="133">
        <v>0</v>
      </c>
      <c r="H90" s="14">
        <f t="shared" si="1"/>
        <v>0</v>
      </c>
    </row>
    <row r="91" spans="1:8" hidden="1" x14ac:dyDescent="0.25">
      <c r="A91" s="6">
        <v>67</v>
      </c>
      <c r="B91" s="25"/>
      <c r="C91" s="26"/>
      <c r="D91" s="32"/>
      <c r="E91" s="28">
        <v>5</v>
      </c>
      <c r="F91" s="29"/>
      <c r="G91" s="133">
        <v>0</v>
      </c>
      <c r="H91" s="14">
        <f t="shared" si="1"/>
        <v>0</v>
      </c>
    </row>
    <row r="92" spans="1:8" hidden="1" x14ac:dyDescent="0.25">
      <c r="A92" s="6">
        <v>67</v>
      </c>
      <c r="B92" s="25"/>
      <c r="C92" s="26"/>
      <c r="D92" s="32"/>
      <c r="E92" s="28">
        <v>5</v>
      </c>
      <c r="F92" s="29"/>
      <c r="G92" s="133">
        <v>0</v>
      </c>
      <c r="H92" s="14">
        <f t="shared" si="1"/>
        <v>0</v>
      </c>
    </row>
    <row r="93" spans="1:8" hidden="1" x14ac:dyDescent="0.25">
      <c r="A93" s="6">
        <v>67</v>
      </c>
      <c r="B93" s="25"/>
      <c r="C93" s="26"/>
      <c r="D93" s="32"/>
      <c r="E93" s="28">
        <v>5</v>
      </c>
      <c r="F93" s="29"/>
      <c r="G93" s="133">
        <v>0</v>
      </c>
      <c r="H93" s="14">
        <f t="shared" si="1"/>
        <v>0</v>
      </c>
    </row>
    <row r="94" spans="1:8" ht="38.25" x14ac:dyDescent="0.25">
      <c r="A94" s="6">
        <v>68</v>
      </c>
      <c r="B94" s="153" t="s">
        <v>147</v>
      </c>
      <c r="C94" s="33" t="s">
        <v>148</v>
      </c>
      <c r="D94" s="27" t="s">
        <v>149</v>
      </c>
      <c r="E94" s="28">
        <v>5</v>
      </c>
      <c r="F94" s="29" t="s">
        <v>17</v>
      </c>
      <c r="G94" s="133">
        <v>9.3000000000000007</v>
      </c>
      <c r="H94" s="14">
        <f t="shared" si="1"/>
        <v>46.5</v>
      </c>
    </row>
    <row r="95" spans="1:8" ht="38.25" x14ac:dyDescent="0.25">
      <c r="A95" s="6">
        <v>69</v>
      </c>
      <c r="B95" s="154"/>
      <c r="C95" s="33" t="s">
        <v>145</v>
      </c>
      <c r="D95" s="27" t="s">
        <v>150</v>
      </c>
      <c r="E95" s="28">
        <v>5</v>
      </c>
      <c r="F95" s="29" t="s">
        <v>17</v>
      </c>
      <c r="G95" s="133">
        <v>9.3800000000000008</v>
      </c>
      <c r="H95" s="14">
        <f t="shared" si="1"/>
        <v>46.900000000000006</v>
      </c>
    </row>
    <row r="96" spans="1:8" ht="38.25" x14ac:dyDescent="0.25">
      <c r="A96" s="6">
        <v>70</v>
      </c>
      <c r="B96" s="154"/>
      <c r="C96" s="33" t="s">
        <v>151</v>
      </c>
      <c r="D96" s="27" t="s">
        <v>152</v>
      </c>
      <c r="E96" s="28">
        <v>5</v>
      </c>
      <c r="F96" s="29" t="s">
        <v>17</v>
      </c>
      <c r="G96" s="133">
        <v>8.82</v>
      </c>
      <c r="H96" s="14">
        <f t="shared" si="1"/>
        <v>44.1</v>
      </c>
    </row>
    <row r="97" spans="1:8" ht="38.25" x14ac:dyDescent="0.25">
      <c r="A97" s="6">
        <v>71</v>
      </c>
      <c r="B97" s="154"/>
      <c r="C97" s="33" t="s">
        <v>153</v>
      </c>
      <c r="D97" s="27" t="s">
        <v>154</v>
      </c>
      <c r="E97" s="28">
        <v>5</v>
      </c>
      <c r="F97" s="29" t="s">
        <v>17</v>
      </c>
      <c r="G97" s="133">
        <v>9.4</v>
      </c>
      <c r="H97" s="14">
        <f t="shared" si="1"/>
        <v>47</v>
      </c>
    </row>
    <row r="98" spans="1:8" ht="38.25" x14ac:dyDescent="0.25">
      <c r="A98" s="6">
        <v>72</v>
      </c>
      <c r="B98" s="154"/>
      <c r="C98" s="33" t="s">
        <v>155</v>
      </c>
      <c r="D98" s="27" t="s">
        <v>156</v>
      </c>
      <c r="E98" s="28">
        <v>5</v>
      </c>
      <c r="F98" s="29" t="s">
        <v>17</v>
      </c>
      <c r="G98" s="133">
        <v>16.23</v>
      </c>
      <c r="H98" s="14">
        <f t="shared" si="1"/>
        <v>81.150000000000006</v>
      </c>
    </row>
    <row r="99" spans="1:8" ht="38.25" x14ac:dyDescent="0.25">
      <c r="A99" s="6">
        <v>73</v>
      </c>
      <c r="B99" s="154"/>
      <c r="C99" s="33" t="s">
        <v>157</v>
      </c>
      <c r="D99" s="27" t="s">
        <v>158</v>
      </c>
      <c r="E99" s="28">
        <v>5</v>
      </c>
      <c r="F99" s="29" t="s">
        <v>17</v>
      </c>
      <c r="G99" s="133">
        <v>10.9</v>
      </c>
      <c r="H99" s="14">
        <f t="shared" si="1"/>
        <v>54.5</v>
      </c>
    </row>
    <row r="100" spans="1:8" ht="38.25" x14ac:dyDescent="0.25">
      <c r="A100" s="6">
        <v>74</v>
      </c>
      <c r="B100" s="154"/>
      <c r="C100" s="33" t="s">
        <v>159</v>
      </c>
      <c r="D100" s="27" t="s">
        <v>160</v>
      </c>
      <c r="E100" s="28">
        <v>5</v>
      </c>
      <c r="F100" s="29" t="s">
        <v>17</v>
      </c>
      <c r="G100" s="133">
        <v>16</v>
      </c>
      <c r="H100" s="14">
        <f t="shared" si="1"/>
        <v>80</v>
      </c>
    </row>
    <row r="101" spans="1:8" ht="38.25" x14ac:dyDescent="0.25">
      <c r="A101" s="6">
        <v>75</v>
      </c>
      <c r="B101" s="154"/>
      <c r="C101" s="33" t="s">
        <v>161</v>
      </c>
      <c r="D101" s="27" t="s">
        <v>162</v>
      </c>
      <c r="E101" s="28">
        <v>5</v>
      </c>
      <c r="F101" s="29" t="s">
        <v>17</v>
      </c>
      <c r="G101" s="133">
        <v>10.16</v>
      </c>
      <c r="H101" s="14">
        <f t="shared" si="1"/>
        <v>50.8</v>
      </c>
    </row>
    <row r="102" spans="1:8" ht="38.25" x14ac:dyDescent="0.25">
      <c r="A102" s="6">
        <v>76</v>
      </c>
      <c r="B102" s="155"/>
      <c r="C102" s="33" t="s">
        <v>157</v>
      </c>
      <c r="D102" s="27" t="s">
        <v>162</v>
      </c>
      <c r="E102" s="28">
        <v>5</v>
      </c>
      <c r="F102" s="29" t="s">
        <v>17</v>
      </c>
      <c r="G102" s="133">
        <v>16.5</v>
      </c>
      <c r="H102" s="14">
        <f t="shared" si="1"/>
        <v>82.5</v>
      </c>
    </row>
    <row r="103" spans="1:8" s="2" customFormat="1" ht="25.5" x14ac:dyDescent="0.25">
      <c r="A103" s="12">
        <v>77</v>
      </c>
      <c r="B103" s="156" t="s">
        <v>163</v>
      </c>
      <c r="C103" s="26" t="s">
        <v>164</v>
      </c>
      <c r="D103" s="27" t="s">
        <v>165</v>
      </c>
      <c r="E103" s="28">
        <v>2</v>
      </c>
      <c r="F103" s="34" t="s">
        <v>17</v>
      </c>
      <c r="G103" s="196">
        <v>2.5499999999999998</v>
      </c>
      <c r="H103" s="20">
        <f t="shared" si="1"/>
        <v>5.0999999999999996</v>
      </c>
    </row>
    <row r="104" spans="1:8" s="1" customFormat="1" ht="25.5" x14ac:dyDescent="0.25">
      <c r="A104" s="15">
        <v>78</v>
      </c>
      <c r="B104" s="157"/>
      <c r="C104" s="77" t="s">
        <v>166</v>
      </c>
      <c r="D104" s="87" t="s">
        <v>1395</v>
      </c>
      <c r="E104" s="112">
        <v>2</v>
      </c>
      <c r="F104" s="113" t="s">
        <v>17</v>
      </c>
      <c r="G104" s="134">
        <v>3.42</v>
      </c>
      <c r="H104" s="20">
        <f t="shared" si="1"/>
        <v>6.84</v>
      </c>
    </row>
    <row r="105" spans="1:8" s="1" customFormat="1" ht="25.5" x14ac:dyDescent="0.25">
      <c r="A105" s="15">
        <v>79</v>
      </c>
      <c r="B105" s="158"/>
      <c r="C105" s="77" t="s">
        <v>167</v>
      </c>
      <c r="D105" s="87" t="s">
        <v>1396</v>
      </c>
      <c r="E105" s="112">
        <v>2</v>
      </c>
      <c r="F105" s="113" t="s">
        <v>17</v>
      </c>
      <c r="G105" s="134">
        <v>3.42</v>
      </c>
      <c r="H105" s="20">
        <f t="shared" si="1"/>
        <v>6.84</v>
      </c>
    </row>
    <row r="106" spans="1:8" s="1" customFormat="1" ht="25.5" x14ac:dyDescent="0.25">
      <c r="A106" s="15">
        <v>80</v>
      </c>
      <c r="B106" s="159" t="s">
        <v>168</v>
      </c>
      <c r="C106" s="77" t="s">
        <v>169</v>
      </c>
      <c r="D106" s="87" t="s">
        <v>1397</v>
      </c>
      <c r="E106" s="112">
        <v>10</v>
      </c>
      <c r="F106" s="113" t="s">
        <v>17</v>
      </c>
      <c r="G106" s="134">
        <v>6.69</v>
      </c>
      <c r="H106" s="20">
        <f t="shared" si="1"/>
        <v>66.900000000000006</v>
      </c>
    </row>
    <row r="107" spans="1:8" s="1" customFormat="1" ht="25.5" x14ac:dyDescent="0.25">
      <c r="A107" s="15">
        <v>81</v>
      </c>
      <c r="B107" s="159"/>
      <c r="C107" s="77" t="s">
        <v>170</v>
      </c>
      <c r="D107" s="87" t="s">
        <v>1398</v>
      </c>
      <c r="E107" s="112">
        <v>10</v>
      </c>
      <c r="F107" s="113" t="s">
        <v>17</v>
      </c>
      <c r="G107" s="134">
        <v>18.04</v>
      </c>
      <c r="H107" s="20">
        <f t="shared" si="1"/>
        <v>180.39999999999998</v>
      </c>
    </row>
    <row r="108" spans="1:8" s="1" customFormat="1" ht="25.5" x14ac:dyDescent="0.25">
      <c r="A108" s="15">
        <v>82</v>
      </c>
      <c r="B108" s="160"/>
      <c r="C108" s="77" t="s">
        <v>171</v>
      </c>
      <c r="D108" s="87" t="s">
        <v>1399</v>
      </c>
      <c r="E108" s="112">
        <v>10</v>
      </c>
      <c r="F108" s="113" t="s">
        <v>17</v>
      </c>
      <c r="G108" s="134">
        <v>3.35</v>
      </c>
      <c r="H108" s="20">
        <f t="shared" si="1"/>
        <v>33.5</v>
      </c>
    </row>
    <row r="109" spans="1:8" ht="30.6" customHeight="1" x14ac:dyDescent="0.25">
      <c r="A109" s="35"/>
      <c r="B109" s="36"/>
      <c r="C109" s="37"/>
      <c r="D109" s="38"/>
      <c r="E109" s="39"/>
      <c r="F109" s="40"/>
      <c r="G109" s="41" t="s">
        <v>172</v>
      </c>
      <c r="H109" s="42">
        <f>SUM(H22:H108)</f>
        <v>3234.4200000000005</v>
      </c>
    </row>
    <row r="110" spans="1:8" ht="19.149999999999999" customHeight="1" x14ac:dyDescent="0.25">
      <c r="A110" s="35"/>
      <c r="B110" s="36"/>
      <c r="C110" s="37"/>
      <c r="D110" s="38"/>
      <c r="E110" s="39"/>
      <c r="F110" s="40"/>
      <c r="G110" s="41" t="s">
        <v>1557</v>
      </c>
      <c r="H110" s="42">
        <f>H111-H109</f>
        <v>679.22820000000002</v>
      </c>
    </row>
    <row r="111" spans="1:8" ht="30.6" customHeight="1" x14ac:dyDescent="0.25">
      <c r="A111" s="43"/>
      <c r="B111" s="44"/>
      <c r="C111" s="45"/>
      <c r="D111" s="46"/>
      <c r="E111" s="47"/>
      <c r="F111" s="48"/>
      <c r="G111" s="41" t="s">
        <v>173</v>
      </c>
      <c r="H111" s="49">
        <f>H109*1.21</f>
        <v>3913.6482000000005</v>
      </c>
    </row>
    <row r="112" spans="1:8" ht="30.6" customHeight="1" x14ac:dyDescent="0.25">
      <c r="A112" s="136" t="s">
        <v>174</v>
      </c>
      <c r="B112" s="137"/>
      <c r="C112" s="137"/>
      <c r="D112" s="137"/>
      <c r="E112" s="137"/>
      <c r="F112" s="137"/>
      <c r="G112" s="137"/>
      <c r="H112" s="138"/>
    </row>
    <row r="113" spans="1:8" ht="57" x14ac:dyDescent="0.25">
      <c r="A113" s="6" t="s">
        <v>5</v>
      </c>
      <c r="B113" s="6" t="s">
        <v>6</v>
      </c>
      <c r="C113" s="50" t="s">
        <v>7</v>
      </c>
      <c r="D113" s="6" t="s">
        <v>8</v>
      </c>
      <c r="E113" s="7" t="s">
        <v>9</v>
      </c>
      <c r="F113" s="6" t="s">
        <v>10</v>
      </c>
      <c r="G113" s="6" t="s">
        <v>11</v>
      </c>
      <c r="H113" s="8" t="s">
        <v>12</v>
      </c>
    </row>
    <row r="114" spans="1:8" ht="25.5" x14ac:dyDescent="0.25">
      <c r="A114" s="6">
        <v>1</v>
      </c>
      <c r="B114" s="142" t="s">
        <v>175</v>
      </c>
      <c r="C114" s="51" t="s">
        <v>176</v>
      </c>
      <c r="D114" s="10" t="s">
        <v>177</v>
      </c>
      <c r="E114" s="52">
        <v>50</v>
      </c>
      <c r="F114" s="12" t="s">
        <v>17</v>
      </c>
      <c r="G114" s="198">
        <v>0.25</v>
      </c>
      <c r="H114" s="14">
        <f>E114*G114</f>
        <v>12.5</v>
      </c>
    </row>
    <row r="115" spans="1:8" ht="25.5" x14ac:dyDescent="0.25">
      <c r="A115" s="6">
        <v>2</v>
      </c>
      <c r="B115" s="143"/>
      <c r="C115" s="9" t="s">
        <v>178</v>
      </c>
      <c r="D115" s="10" t="s">
        <v>179</v>
      </c>
      <c r="E115" s="52">
        <v>50</v>
      </c>
      <c r="F115" s="12" t="s">
        <v>17</v>
      </c>
      <c r="G115" s="198">
        <v>1.3</v>
      </c>
      <c r="H115" s="14">
        <f t="shared" ref="H115:H178" si="2">E115*G115</f>
        <v>65</v>
      </c>
    </row>
    <row r="116" spans="1:8" ht="25.5" x14ac:dyDescent="0.25">
      <c r="A116" s="6">
        <v>3</v>
      </c>
      <c r="B116" s="147"/>
      <c r="C116" s="9" t="s">
        <v>180</v>
      </c>
      <c r="D116" s="10" t="s">
        <v>181</v>
      </c>
      <c r="E116" s="52">
        <v>50</v>
      </c>
      <c r="F116" s="12" t="s">
        <v>17</v>
      </c>
      <c r="G116" s="198">
        <v>0.43</v>
      </c>
      <c r="H116" s="14">
        <f t="shared" si="2"/>
        <v>21.5</v>
      </c>
    </row>
    <row r="117" spans="1:8" ht="25.5" x14ac:dyDescent="0.25">
      <c r="A117" s="6">
        <v>4</v>
      </c>
      <c r="B117" s="142" t="s">
        <v>182</v>
      </c>
      <c r="C117" s="51" t="s">
        <v>183</v>
      </c>
      <c r="D117" s="10" t="s">
        <v>184</v>
      </c>
      <c r="E117" s="52">
        <v>50</v>
      </c>
      <c r="F117" s="12" t="s">
        <v>17</v>
      </c>
      <c r="G117" s="198">
        <v>0.03</v>
      </c>
      <c r="H117" s="14">
        <f t="shared" si="2"/>
        <v>1.5</v>
      </c>
    </row>
    <row r="118" spans="1:8" ht="25.5" x14ac:dyDescent="0.25">
      <c r="A118" s="6">
        <v>5</v>
      </c>
      <c r="B118" s="143"/>
      <c r="C118" s="51" t="s">
        <v>185</v>
      </c>
      <c r="D118" s="10" t="s">
        <v>186</v>
      </c>
      <c r="E118" s="52">
        <v>50</v>
      </c>
      <c r="F118" s="12" t="s">
        <v>17</v>
      </c>
      <c r="G118" s="198">
        <v>0.06</v>
      </c>
      <c r="H118" s="14">
        <f t="shared" si="2"/>
        <v>3</v>
      </c>
    </row>
    <row r="119" spans="1:8" ht="25.5" x14ac:dyDescent="0.25">
      <c r="A119" s="6">
        <v>6</v>
      </c>
      <c r="B119" s="143"/>
      <c r="C119" s="51" t="s">
        <v>187</v>
      </c>
      <c r="D119" s="10" t="s">
        <v>188</v>
      </c>
      <c r="E119" s="52">
        <v>50</v>
      </c>
      <c r="F119" s="12" t="s">
        <v>17</v>
      </c>
      <c r="G119" s="198">
        <v>7.0000000000000007E-2</v>
      </c>
      <c r="H119" s="14">
        <f t="shared" si="2"/>
        <v>3.5000000000000004</v>
      </c>
    </row>
    <row r="120" spans="1:8" ht="25.5" x14ac:dyDescent="0.25">
      <c r="A120" s="6">
        <v>7</v>
      </c>
      <c r="B120" s="143"/>
      <c r="C120" s="9" t="s">
        <v>189</v>
      </c>
      <c r="D120" s="10" t="s">
        <v>190</v>
      </c>
      <c r="E120" s="52">
        <v>50</v>
      </c>
      <c r="F120" s="12" t="s">
        <v>17</v>
      </c>
      <c r="G120" s="198">
        <v>0.09</v>
      </c>
      <c r="H120" s="14">
        <f t="shared" si="2"/>
        <v>4.5</v>
      </c>
    </row>
    <row r="121" spans="1:8" ht="25.5" x14ac:dyDescent="0.25">
      <c r="A121" s="6">
        <v>8</v>
      </c>
      <c r="B121" s="143"/>
      <c r="C121" s="51" t="s">
        <v>191</v>
      </c>
      <c r="D121" s="10" t="s">
        <v>192</v>
      </c>
      <c r="E121" s="52">
        <v>50</v>
      </c>
      <c r="F121" s="12" t="s">
        <v>17</v>
      </c>
      <c r="G121" s="198">
        <v>0.11</v>
      </c>
      <c r="H121" s="14">
        <f t="shared" si="2"/>
        <v>5.5</v>
      </c>
    </row>
    <row r="122" spans="1:8" ht="25.5" x14ac:dyDescent="0.25">
      <c r="A122" s="6">
        <v>9</v>
      </c>
      <c r="B122" s="143"/>
      <c r="C122" s="51" t="s">
        <v>193</v>
      </c>
      <c r="D122" s="10" t="s">
        <v>194</v>
      </c>
      <c r="E122" s="52">
        <v>50</v>
      </c>
      <c r="F122" s="12" t="s">
        <v>17</v>
      </c>
      <c r="G122" s="198">
        <v>0.14000000000000001</v>
      </c>
      <c r="H122" s="14">
        <f t="shared" si="2"/>
        <v>7.0000000000000009</v>
      </c>
    </row>
    <row r="123" spans="1:8" ht="25.5" x14ac:dyDescent="0.25">
      <c r="A123" s="6">
        <v>10</v>
      </c>
      <c r="B123" s="147"/>
      <c r="C123" s="51" t="s">
        <v>195</v>
      </c>
      <c r="D123" s="10" t="s">
        <v>196</v>
      </c>
      <c r="E123" s="52">
        <v>50</v>
      </c>
      <c r="F123" s="12" t="s">
        <v>17</v>
      </c>
      <c r="G123" s="198">
        <v>0.18</v>
      </c>
      <c r="H123" s="14">
        <f t="shared" si="2"/>
        <v>9</v>
      </c>
    </row>
    <row r="124" spans="1:8" ht="25.5" x14ac:dyDescent="0.25">
      <c r="A124" s="6">
        <v>11</v>
      </c>
      <c r="B124" s="142" t="s">
        <v>197</v>
      </c>
      <c r="C124" s="51" t="s">
        <v>183</v>
      </c>
      <c r="D124" s="10" t="s">
        <v>198</v>
      </c>
      <c r="E124" s="52">
        <v>50</v>
      </c>
      <c r="F124" s="12" t="s">
        <v>17</v>
      </c>
      <c r="G124" s="198">
        <v>0.03</v>
      </c>
      <c r="H124" s="14">
        <f t="shared" si="2"/>
        <v>1.5</v>
      </c>
    </row>
    <row r="125" spans="1:8" ht="25.5" x14ac:dyDescent="0.25">
      <c r="A125" s="6">
        <v>12</v>
      </c>
      <c r="B125" s="143"/>
      <c r="C125" s="51" t="s">
        <v>185</v>
      </c>
      <c r="D125" s="10" t="s">
        <v>199</v>
      </c>
      <c r="E125" s="52">
        <v>50</v>
      </c>
      <c r="F125" s="12" t="s">
        <v>17</v>
      </c>
      <c r="G125" s="198">
        <v>0.06</v>
      </c>
      <c r="H125" s="14">
        <f t="shared" si="2"/>
        <v>3</v>
      </c>
    </row>
    <row r="126" spans="1:8" ht="25.5" x14ac:dyDescent="0.25">
      <c r="A126" s="6">
        <v>13</v>
      </c>
      <c r="B126" s="143"/>
      <c r="C126" s="51" t="s">
        <v>187</v>
      </c>
      <c r="D126" s="10" t="s">
        <v>200</v>
      </c>
      <c r="E126" s="52">
        <v>50</v>
      </c>
      <c r="F126" s="12" t="s">
        <v>17</v>
      </c>
      <c r="G126" s="198">
        <v>7.0000000000000007E-2</v>
      </c>
      <c r="H126" s="14">
        <f t="shared" si="2"/>
        <v>3.5000000000000004</v>
      </c>
    </row>
    <row r="127" spans="1:8" ht="25.5" x14ac:dyDescent="0.25">
      <c r="A127" s="6">
        <v>14</v>
      </c>
      <c r="B127" s="143"/>
      <c r="C127" s="9" t="s">
        <v>189</v>
      </c>
      <c r="D127" s="10" t="s">
        <v>201</v>
      </c>
      <c r="E127" s="52">
        <v>50</v>
      </c>
      <c r="F127" s="12" t="s">
        <v>17</v>
      </c>
      <c r="G127" s="198">
        <v>0.08</v>
      </c>
      <c r="H127" s="14">
        <f t="shared" si="2"/>
        <v>4</v>
      </c>
    </row>
    <row r="128" spans="1:8" ht="25.5" x14ac:dyDescent="0.25">
      <c r="A128" s="6">
        <v>15</v>
      </c>
      <c r="B128" s="143"/>
      <c r="C128" s="51" t="s">
        <v>191</v>
      </c>
      <c r="D128" s="10" t="s">
        <v>202</v>
      </c>
      <c r="E128" s="52">
        <v>50</v>
      </c>
      <c r="F128" s="12" t="s">
        <v>17</v>
      </c>
      <c r="G128" s="198">
        <v>0.09</v>
      </c>
      <c r="H128" s="14">
        <f t="shared" si="2"/>
        <v>4.5</v>
      </c>
    </row>
    <row r="129" spans="1:8" ht="25.5" x14ac:dyDescent="0.25">
      <c r="A129" s="6">
        <v>16</v>
      </c>
      <c r="B129" s="143"/>
      <c r="C129" s="51" t="s">
        <v>193</v>
      </c>
      <c r="D129" s="10" t="s">
        <v>203</v>
      </c>
      <c r="E129" s="52">
        <v>50</v>
      </c>
      <c r="F129" s="12" t="s">
        <v>17</v>
      </c>
      <c r="G129" s="198">
        <v>0.14000000000000001</v>
      </c>
      <c r="H129" s="14">
        <f t="shared" si="2"/>
        <v>7.0000000000000009</v>
      </c>
    </row>
    <row r="130" spans="1:8" ht="25.5" x14ac:dyDescent="0.25">
      <c r="A130" s="6">
        <v>17</v>
      </c>
      <c r="B130" s="147"/>
      <c r="C130" s="51" t="s">
        <v>204</v>
      </c>
      <c r="D130" s="10" t="s">
        <v>205</v>
      </c>
      <c r="E130" s="52">
        <v>50</v>
      </c>
      <c r="F130" s="12" t="s">
        <v>17</v>
      </c>
      <c r="G130" s="198">
        <v>0.15</v>
      </c>
      <c r="H130" s="14">
        <f t="shared" si="2"/>
        <v>7.5</v>
      </c>
    </row>
    <row r="131" spans="1:8" ht="25.5" x14ac:dyDescent="0.25">
      <c r="A131" s="6">
        <v>18</v>
      </c>
      <c r="B131" s="142" t="s">
        <v>206</v>
      </c>
      <c r="C131" s="51" t="s">
        <v>183</v>
      </c>
      <c r="D131" s="10" t="s">
        <v>207</v>
      </c>
      <c r="E131" s="52">
        <v>10</v>
      </c>
      <c r="F131" s="12" t="s">
        <v>17</v>
      </c>
      <c r="G131" s="198">
        <v>0.02</v>
      </c>
      <c r="H131" s="14">
        <f t="shared" si="2"/>
        <v>0.2</v>
      </c>
    </row>
    <row r="132" spans="1:8" ht="25.5" x14ac:dyDescent="0.25">
      <c r="A132" s="6">
        <v>19</v>
      </c>
      <c r="B132" s="143"/>
      <c r="C132" s="51" t="s">
        <v>185</v>
      </c>
      <c r="D132" s="10" t="s">
        <v>208</v>
      </c>
      <c r="E132" s="52">
        <v>10</v>
      </c>
      <c r="F132" s="12" t="s">
        <v>17</v>
      </c>
      <c r="G132" s="198">
        <v>0.03</v>
      </c>
      <c r="H132" s="14">
        <f t="shared" si="2"/>
        <v>0.3</v>
      </c>
    </row>
    <row r="133" spans="1:8" ht="25.5" x14ac:dyDescent="0.25">
      <c r="A133" s="6">
        <v>20</v>
      </c>
      <c r="B133" s="143"/>
      <c r="C133" s="51" t="s">
        <v>187</v>
      </c>
      <c r="D133" s="10" t="s">
        <v>209</v>
      </c>
      <c r="E133" s="52">
        <v>10</v>
      </c>
      <c r="F133" s="12" t="s">
        <v>17</v>
      </c>
      <c r="G133" s="198">
        <v>0.04</v>
      </c>
      <c r="H133" s="14">
        <f t="shared" si="2"/>
        <v>0.4</v>
      </c>
    </row>
    <row r="134" spans="1:8" ht="25.5" x14ac:dyDescent="0.25">
      <c r="A134" s="6">
        <v>21</v>
      </c>
      <c r="B134" s="143"/>
      <c r="C134" s="9" t="s">
        <v>189</v>
      </c>
      <c r="D134" s="10" t="s">
        <v>210</v>
      </c>
      <c r="E134" s="52">
        <v>10</v>
      </c>
      <c r="F134" s="12" t="s">
        <v>17</v>
      </c>
      <c r="G134" s="198">
        <v>0.06</v>
      </c>
      <c r="H134" s="14">
        <f t="shared" si="2"/>
        <v>0.6</v>
      </c>
    </row>
    <row r="135" spans="1:8" ht="25.5" x14ac:dyDescent="0.25">
      <c r="A135" s="6">
        <v>22</v>
      </c>
      <c r="B135" s="143"/>
      <c r="C135" s="51" t="s">
        <v>191</v>
      </c>
      <c r="D135" s="10" t="s">
        <v>211</v>
      </c>
      <c r="E135" s="52">
        <v>10</v>
      </c>
      <c r="F135" s="12" t="s">
        <v>17</v>
      </c>
      <c r="G135" s="198">
        <v>7.0000000000000007E-2</v>
      </c>
      <c r="H135" s="14">
        <f t="shared" si="2"/>
        <v>0.70000000000000007</v>
      </c>
    </row>
    <row r="136" spans="1:8" ht="25.5" x14ac:dyDescent="0.25">
      <c r="A136" s="6">
        <v>23</v>
      </c>
      <c r="B136" s="147"/>
      <c r="C136" s="51" t="s">
        <v>193</v>
      </c>
      <c r="D136" s="10" t="s">
        <v>212</v>
      </c>
      <c r="E136" s="52">
        <v>10</v>
      </c>
      <c r="F136" s="12" t="s">
        <v>17</v>
      </c>
      <c r="G136" s="198">
        <v>0.13</v>
      </c>
      <c r="H136" s="14">
        <f t="shared" si="2"/>
        <v>1.3</v>
      </c>
    </row>
    <row r="137" spans="1:8" ht="25.5" x14ac:dyDescent="0.25">
      <c r="A137" s="6">
        <v>24</v>
      </c>
      <c r="B137" s="142" t="s">
        <v>213</v>
      </c>
      <c r="C137" s="51" t="s">
        <v>183</v>
      </c>
      <c r="D137" s="10" t="s">
        <v>214</v>
      </c>
      <c r="E137" s="52">
        <v>10</v>
      </c>
      <c r="F137" s="12" t="s">
        <v>17</v>
      </c>
      <c r="G137" s="198">
        <v>0.06</v>
      </c>
      <c r="H137" s="14">
        <f t="shared" si="2"/>
        <v>0.6</v>
      </c>
    </row>
    <row r="138" spans="1:8" ht="25.5" x14ac:dyDescent="0.25">
      <c r="A138" s="6">
        <v>25</v>
      </c>
      <c r="B138" s="143"/>
      <c r="C138" s="51" t="s">
        <v>185</v>
      </c>
      <c r="D138" s="10" t="s">
        <v>215</v>
      </c>
      <c r="E138" s="52">
        <v>10</v>
      </c>
      <c r="F138" s="12" t="s">
        <v>17</v>
      </c>
      <c r="G138" s="198">
        <v>0.09</v>
      </c>
      <c r="H138" s="14">
        <f t="shared" si="2"/>
        <v>0.89999999999999991</v>
      </c>
    </row>
    <row r="139" spans="1:8" ht="25.5" x14ac:dyDescent="0.25">
      <c r="A139" s="6">
        <v>26</v>
      </c>
      <c r="B139" s="143"/>
      <c r="C139" s="51" t="s">
        <v>187</v>
      </c>
      <c r="D139" s="10" t="s">
        <v>216</v>
      </c>
      <c r="E139" s="52">
        <v>10</v>
      </c>
      <c r="F139" s="12" t="s">
        <v>17</v>
      </c>
      <c r="G139" s="198">
        <v>1.2E-2</v>
      </c>
      <c r="H139" s="14">
        <f t="shared" si="2"/>
        <v>0.12</v>
      </c>
    </row>
    <row r="140" spans="1:8" ht="25.5" x14ac:dyDescent="0.25">
      <c r="A140" s="6">
        <v>27</v>
      </c>
      <c r="B140" s="143"/>
      <c r="C140" s="9" t="s">
        <v>189</v>
      </c>
      <c r="D140" s="10" t="s">
        <v>217</v>
      </c>
      <c r="E140" s="52">
        <v>10</v>
      </c>
      <c r="F140" s="12" t="s">
        <v>17</v>
      </c>
      <c r="G140" s="198">
        <v>0.15</v>
      </c>
      <c r="H140" s="14">
        <f t="shared" si="2"/>
        <v>1.5</v>
      </c>
    </row>
    <row r="141" spans="1:8" ht="25.5" x14ac:dyDescent="0.25">
      <c r="A141" s="6">
        <v>28</v>
      </c>
      <c r="B141" s="143"/>
      <c r="C141" s="51" t="s">
        <v>191</v>
      </c>
      <c r="D141" s="10" t="s">
        <v>218</v>
      </c>
      <c r="E141" s="52">
        <v>10</v>
      </c>
      <c r="F141" s="12" t="s">
        <v>17</v>
      </c>
      <c r="G141" s="198">
        <v>0.2</v>
      </c>
      <c r="H141" s="14">
        <f t="shared" si="2"/>
        <v>2</v>
      </c>
    </row>
    <row r="142" spans="1:8" ht="25.5" x14ac:dyDescent="0.25">
      <c r="A142" s="6">
        <v>29</v>
      </c>
      <c r="B142" s="143"/>
      <c r="C142" s="51" t="s">
        <v>193</v>
      </c>
      <c r="D142" s="10" t="s">
        <v>219</v>
      </c>
      <c r="E142" s="52">
        <v>10</v>
      </c>
      <c r="F142" s="12" t="s">
        <v>17</v>
      </c>
      <c r="G142" s="198">
        <v>0.23</v>
      </c>
      <c r="H142" s="14">
        <f t="shared" si="2"/>
        <v>2.3000000000000003</v>
      </c>
    </row>
    <row r="143" spans="1:8" ht="25.5" x14ac:dyDescent="0.25">
      <c r="A143" s="6">
        <v>30</v>
      </c>
      <c r="B143" s="147"/>
      <c r="C143" s="51" t="s">
        <v>204</v>
      </c>
      <c r="D143" s="10" t="s">
        <v>220</v>
      </c>
      <c r="E143" s="52">
        <v>10</v>
      </c>
      <c r="F143" s="12" t="s">
        <v>17</v>
      </c>
      <c r="G143" s="198">
        <v>0.28999999999999998</v>
      </c>
      <c r="H143" s="14">
        <f t="shared" si="2"/>
        <v>2.9</v>
      </c>
    </row>
    <row r="144" spans="1:8" ht="25.5" x14ac:dyDescent="0.25">
      <c r="A144" s="6">
        <v>31</v>
      </c>
      <c r="B144" s="142" t="s">
        <v>221</v>
      </c>
      <c r="C144" s="51" t="s">
        <v>183</v>
      </c>
      <c r="D144" s="10" t="s">
        <v>222</v>
      </c>
      <c r="E144" s="52">
        <v>10</v>
      </c>
      <c r="F144" s="12" t="s">
        <v>17</v>
      </c>
      <c r="G144" s="198">
        <v>0.06</v>
      </c>
      <c r="H144" s="14">
        <f t="shared" si="2"/>
        <v>0.6</v>
      </c>
    </row>
    <row r="145" spans="1:8" ht="25.5" x14ac:dyDescent="0.25">
      <c r="A145" s="6">
        <v>32</v>
      </c>
      <c r="B145" s="143"/>
      <c r="C145" s="51" t="s">
        <v>185</v>
      </c>
      <c r="D145" s="10" t="s">
        <v>223</v>
      </c>
      <c r="E145" s="52">
        <v>10</v>
      </c>
      <c r="F145" s="12" t="s">
        <v>17</v>
      </c>
      <c r="G145" s="198">
        <v>0.08</v>
      </c>
      <c r="H145" s="14">
        <f t="shared" si="2"/>
        <v>0.8</v>
      </c>
    </row>
    <row r="146" spans="1:8" ht="25.5" x14ac:dyDescent="0.25">
      <c r="A146" s="6">
        <v>33</v>
      </c>
      <c r="B146" s="143"/>
      <c r="C146" s="51" t="s">
        <v>187</v>
      </c>
      <c r="D146" s="10" t="s">
        <v>224</v>
      </c>
      <c r="E146" s="52">
        <v>10</v>
      </c>
      <c r="F146" s="12" t="s">
        <v>17</v>
      </c>
      <c r="G146" s="198">
        <v>0.09</v>
      </c>
      <c r="H146" s="14">
        <f t="shared" si="2"/>
        <v>0.89999999999999991</v>
      </c>
    </row>
    <row r="147" spans="1:8" ht="25.5" x14ac:dyDescent="0.25">
      <c r="A147" s="6">
        <v>34</v>
      </c>
      <c r="B147" s="143"/>
      <c r="C147" s="9" t="s">
        <v>189</v>
      </c>
      <c r="D147" s="10" t="s">
        <v>225</v>
      </c>
      <c r="E147" s="52">
        <v>10</v>
      </c>
      <c r="F147" s="12" t="s">
        <v>17</v>
      </c>
      <c r="G147" s="198">
        <v>0.1</v>
      </c>
      <c r="H147" s="14">
        <f t="shared" si="2"/>
        <v>1</v>
      </c>
    </row>
    <row r="148" spans="1:8" ht="25.5" x14ac:dyDescent="0.25">
      <c r="A148" s="6">
        <v>35</v>
      </c>
      <c r="B148" s="143"/>
      <c r="C148" s="51" t="s">
        <v>191</v>
      </c>
      <c r="D148" s="10" t="s">
        <v>226</v>
      </c>
      <c r="E148" s="52">
        <v>10</v>
      </c>
      <c r="F148" s="12" t="s">
        <v>17</v>
      </c>
      <c r="G148" s="198">
        <v>0.14000000000000001</v>
      </c>
      <c r="H148" s="14">
        <f t="shared" si="2"/>
        <v>1.4000000000000001</v>
      </c>
    </row>
    <row r="149" spans="1:8" ht="25.5" x14ac:dyDescent="0.25">
      <c r="A149" s="6">
        <v>36</v>
      </c>
      <c r="B149" s="143"/>
      <c r="C149" s="51" t="s">
        <v>193</v>
      </c>
      <c r="D149" s="10" t="s">
        <v>227</v>
      </c>
      <c r="E149" s="52">
        <v>10</v>
      </c>
      <c r="F149" s="12" t="s">
        <v>17</v>
      </c>
      <c r="G149" s="198">
        <v>0.16</v>
      </c>
      <c r="H149" s="14">
        <f t="shared" si="2"/>
        <v>1.6</v>
      </c>
    </row>
    <row r="150" spans="1:8" ht="25.5" x14ac:dyDescent="0.25">
      <c r="A150" s="6">
        <v>37</v>
      </c>
      <c r="B150" s="147"/>
      <c r="C150" s="9" t="s">
        <v>204</v>
      </c>
      <c r="D150" s="10" t="s">
        <v>228</v>
      </c>
      <c r="E150" s="52">
        <v>10</v>
      </c>
      <c r="F150" s="12" t="s">
        <v>17</v>
      </c>
      <c r="G150" s="198">
        <v>0.2</v>
      </c>
      <c r="H150" s="14">
        <f t="shared" si="2"/>
        <v>2</v>
      </c>
    </row>
    <row r="151" spans="1:8" s="1" customFormat="1" ht="25.5" x14ac:dyDescent="0.25">
      <c r="A151" s="19">
        <v>38</v>
      </c>
      <c r="B151" s="161" t="s">
        <v>229</v>
      </c>
      <c r="C151" s="16" t="s">
        <v>230</v>
      </c>
      <c r="D151" s="17" t="s">
        <v>1400</v>
      </c>
      <c r="E151" s="60">
        <v>10</v>
      </c>
      <c r="F151" s="15" t="s">
        <v>17</v>
      </c>
      <c r="G151" s="20">
        <v>3.11</v>
      </c>
      <c r="H151" s="20">
        <f t="shared" si="2"/>
        <v>31.099999999999998</v>
      </c>
    </row>
    <row r="152" spans="1:8" s="1" customFormat="1" ht="25.5" x14ac:dyDescent="0.25">
      <c r="A152" s="19">
        <v>39</v>
      </c>
      <c r="B152" s="145"/>
      <c r="C152" s="16" t="s">
        <v>231</v>
      </c>
      <c r="D152" s="17" t="s">
        <v>1401</v>
      </c>
      <c r="E152" s="60">
        <v>10</v>
      </c>
      <c r="F152" s="15" t="s">
        <v>17</v>
      </c>
      <c r="G152" s="20">
        <v>5.12</v>
      </c>
      <c r="H152" s="20">
        <f t="shared" si="2"/>
        <v>51.2</v>
      </c>
    </row>
    <row r="153" spans="1:8" s="1" customFormat="1" ht="25.5" x14ac:dyDescent="0.25">
      <c r="A153" s="19">
        <v>40</v>
      </c>
      <c r="B153" s="145"/>
      <c r="C153" s="16" t="s">
        <v>232</v>
      </c>
      <c r="D153" s="17" t="s">
        <v>1402</v>
      </c>
      <c r="E153" s="60">
        <v>10</v>
      </c>
      <c r="F153" s="15" t="s">
        <v>17</v>
      </c>
      <c r="G153" s="20">
        <v>6.05</v>
      </c>
      <c r="H153" s="20">
        <f t="shared" si="2"/>
        <v>60.5</v>
      </c>
    </row>
    <row r="154" spans="1:8" s="1" customFormat="1" ht="25.5" x14ac:dyDescent="0.25">
      <c r="A154" s="19">
        <v>41</v>
      </c>
      <c r="B154" s="145"/>
      <c r="C154" s="16" t="s">
        <v>233</v>
      </c>
      <c r="D154" s="17" t="s">
        <v>1403</v>
      </c>
      <c r="E154" s="60">
        <v>10</v>
      </c>
      <c r="F154" s="15" t="s">
        <v>17</v>
      </c>
      <c r="G154" s="20">
        <v>7.22</v>
      </c>
      <c r="H154" s="20">
        <f t="shared" si="2"/>
        <v>72.2</v>
      </c>
    </row>
    <row r="155" spans="1:8" s="1" customFormat="1" ht="25.5" x14ac:dyDescent="0.25">
      <c r="A155" s="19">
        <v>42</v>
      </c>
      <c r="B155" s="145"/>
      <c r="C155" s="16" t="s">
        <v>234</v>
      </c>
      <c r="D155" s="17" t="s">
        <v>1404</v>
      </c>
      <c r="E155" s="60">
        <v>10</v>
      </c>
      <c r="F155" s="15" t="s">
        <v>17</v>
      </c>
      <c r="G155" s="20">
        <v>8.3000000000000007</v>
      </c>
      <c r="H155" s="20">
        <f t="shared" si="2"/>
        <v>83</v>
      </c>
    </row>
    <row r="156" spans="1:8" s="1" customFormat="1" ht="25.5" x14ac:dyDescent="0.25">
      <c r="A156" s="19">
        <v>43</v>
      </c>
      <c r="B156" s="145"/>
      <c r="C156" s="16" t="s">
        <v>235</v>
      </c>
      <c r="D156" s="17" t="s">
        <v>1405</v>
      </c>
      <c r="E156" s="60">
        <v>10</v>
      </c>
      <c r="F156" s="15" t="s">
        <v>17</v>
      </c>
      <c r="G156" s="20">
        <v>9.56</v>
      </c>
      <c r="H156" s="20">
        <f t="shared" si="2"/>
        <v>95.600000000000009</v>
      </c>
    </row>
    <row r="157" spans="1:8" s="1" customFormat="1" ht="25.5" x14ac:dyDescent="0.25">
      <c r="A157" s="19">
        <v>44</v>
      </c>
      <c r="B157" s="145"/>
      <c r="C157" s="16" t="s">
        <v>236</v>
      </c>
      <c r="D157" s="17" t="s">
        <v>1406</v>
      </c>
      <c r="E157" s="60">
        <v>10</v>
      </c>
      <c r="F157" s="15" t="s">
        <v>17</v>
      </c>
      <c r="G157" s="20">
        <v>6.54</v>
      </c>
      <c r="H157" s="20">
        <f t="shared" si="2"/>
        <v>65.400000000000006</v>
      </c>
    </row>
    <row r="158" spans="1:8" s="1" customFormat="1" ht="25.5" x14ac:dyDescent="0.25">
      <c r="A158" s="19">
        <v>45</v>
      </c>
      <c r="B158" s="145"/>
      <c r="C158" s="16" t="s">
        <v>237</v>
      </c>
      <c r="D158" s="17" t="s">
        <v>1407</v>
      </c>
      <c r="E158" s="60">
        <v>10</v>
      </c>
      <c r="F158" s="15" t="s">
        <v>17</v>
      </c>
      <c r="G158" s="20">
        <v>6.72</v>
      </c>
      <c r="H158" s="20">
        <f t="shared" si="2"/>
        <v>67.2</v>
      </c>
    </row>
    <row r="159" spans="1:8" s="1" customFormat="1" ht="25.5" x14ac:dyDescent="0.25">
      <c r="A159" s="19">
        <v>46</v>
      </c>
      <c r="B159" s="145"/>
      <c r="C159" s="16" t="s">
        <v>238</v>
      </c>
      <c r="D159" s="17" t="s">
        <v>1408</v>
      </c>
      <c r="E159" s="60">
        <v>10</v>
      </c>
      <c r="F159" s="15" t="s">
        <v>17</v>
      </c>
      <c r="G159" s="20">
        <v>7.39</v>
      </c>
      <c r="H159" s="20">
        <f t="shared" si="2"/>
        <v>73.899999999999991</v>
      </c>
    </row>
    <row r="160" spans="1:8" s="1" customFormat="1" ht="25.5" x14ac:dyDescent="0.25">
      <c r="A160" s="19">
        <v>47</v>
      </c>
      <c r="B160" s="162"/>
      <c r="C160" s="16" t="s">
        <v>239</v>
      </c>
      <c r="D160" s="17" t="s">
        <v>1409</v>
      </c>
      <c r="E160" s="60">
        <v>10</v>
      </c>
      <c r="F160" s="15" t="s">
        <v>17</v>
      </c>
      <c r="G160" s="20">
        <v>8.6999999999999993</v>
      </c>
      <c r="H160" s="20">
        <f t="shared" si="2"/>
        <v>87</v>
      </c>
    </row>
    <row r="161" spans="1:8" s="1" customFormat="1" ht="25.5" x14ac:dyDescent="0.25">
      <c r="A161" s="19">
        <v>48</v>
      </c>
      <c r="B161" s="163" t="s">
        <v>240</v>
      </c>
      <c r="C161" s="77" t="s">
        <v>241</v>
      </c>
      <c r="D161" s="87" t="s">
        <v>1410</v>
      </c>
      <c r="E161" s="115">
        <v>10</v>
      </c>
      <c r="F161" s="113" t="s">
        <v>17</v>
      </c>
      <c r="G161" s="199">
        <v>1.58</v>
      </c>
      <c r="H161" s="20">
        <f t="shared" si="2"/>
        <v>15.8</v>
      </c>
    </row>
    <row r="162" spans="1:8" s="1" customFormat="1" ht="25.5" x14ac:dyDescent="0.25">
      <c r="A162" s="19">
        <v>49</v>
      </c>
      <c r="B162" s="164"/>
      <c r="C162" s="87" t="s">
        <v>242</v>
      </c>
      <c r="D162" s="87" t="s">
        <v>1411</v>
      </c>
      <c r="E162" s="115">
        <v>10</v>
      </c>
      <c r="F162" s="113" t="s">
        <v>17</v>
      </c>
      <c r="G162" s="199">
        <v>0.34</v>
      </c>
      <c r="H162" s="20">
        <f t="shared" si="2"/>
        <v>3.4000000000000004</v>
      </c>
    </row>
    <row r="163" spans="1:8" ht="28.5" x14ac:dyDescent="0.25">
      <c r="A163" s="6">
        <v>50</v>
      </c>
      <c r="B163" s="31" t="s">
        <v>243</v>
      </c>
      <c r="C163" s="53" t="s">
        <v>244</v>
      </c>
      <c r="D163" s="27" t="s">
        <v>245</v>
      </c>
      <c r="E163" s="54">
        <v>30</v>
      </c>
      <c r="F163" s="29" t="s">
        <v>17</v>
      </c>
      <c r="G163" s="200">
        <v>0.05</v>
      </c>
      <c r="H163" s="14">
        <f t="shared" si="2"/>
        <v>1.5</v>
      </c>
    </row>
    <row r="164" spans="1:8" s="1" customFormat="1" ht="29.25" customHeight="1" x14ac:dyDescent="0.25">
      <c r="A164" s="19">
        <v>51</v>
      </c>
      <c r="B164" s="161" t="s">
        <v>246</v>
      </c>
      <c r="C164" s="17" t="s">
        <v>183</v>
      </c>
      <c r="D164" s="17" t="s">
        <v>1412</v>
      </c>
      <c r="E164" s="116">
        <v>100</v>
      </c>
      <c r="F164" s="15" t="s">
        <v>17</v>
      </c>
      <c r="G164" s="201">
        <v>0.11</v>
      </c>
      <c r="H164" s="20">
        <f t="shared" si="2"/>
        <v>11</v>
      </c>
    </row>
    <row r="165" spans="1:8" ht="25.5" x14ac:dyDescent="0.25">
      <c r="A165" s="6">
        <v>52</v>
      </c>
      <c r="B165" s="145"/>
      <c r="C165" s="51" t="s">
        <v>185</v>
      </c>
      <c r="D165" s="10" t="s">
        <v>247</v>
      </c>
      <c r="E165" s="55">
        <v>100</v>
      </c>
      <c r="F165" s="12" t="s">
        <v>17</v>
      </c>
      <c r="G165" s="198">
        <v>0.11</v>
      </c>
      <c r="H165" s="14">
        <f t="shared" si="2"/>
        <v>11</v>
      </c>
    </row>
    <row r="166" spans="1:8" ht="25.5" x14ac:dyDescent="0.25">
      <c r="A166" s="6">
        <v>53</v>
      </c>
      <c r="B166" s="162"/>
      <c r="C166" s="51" t="s">
        <v>187</v>
      </c>
      <c r="D166" s="10" t="s">
        <v>248</v>
      </c>
      <c r="E166" s="55">
        <v>100</v>
      </c>
      <c r="F166" s="12" t="s">
        <v>17</v>
      </c>
      <c r="G166" s="198">
        <v>0.11</v>
      </c>
      <c r="H166" s="14">
        <f t="shared" si="2"/>
        <v>11</v>
      </c>
    </row>
    <row r="167" spans="1:8" ht="38.25" x14ac:dyDescent="0.25">
      <c r="A167" s="6">
        <v>54</v>
      </c>
      <c r="B167" s="142" t="s">
        <v>249</v>
      </c>
      <c r="C167" s="9" t="s">
        <v>250</v>
      </c>
      <c r="D167" s="10" t="s">
        <v>251</v>
      </c>
      <c r="E167" s="55">
        <v>100</v>
      </c>
      <c r="F167" s="12" t="s">
        <v>17</v>
      </c>
      <c r="G167" s="198">
        <v>0.47</v>
      </c>
      <c r="H167" s="14">
        <f t="shared" si="2"/>
        <v>47</v>
      </c>
    </row>
    <row r="168" spans="1:8" ht="38.25" x14ac:dyDescent="0.25">
      <c r="A168" s="6">
        <v>55</v>
      </c>
      <c r="B168" s="143"/>
      <c r="C168" s="9" t="s">
        <v>252</v>
      </c>
      <c r="D168" s="10" t="s">
        <v>253</v>
      </c>
      <c r="E168" s="55">
        <v>100</v>
      </c>
      <c r="F168" s="12" t="s">
        <v>17</v>
      </c>
      <c r="G168" s="198">
        <v>0.47</v>
      </c>
      <c r="H168" s="14">
        <f t="shared" si="2"/>
        <v>47</v>
      </c>
    </row>
    <row r="169" spans="1:8" ht="38.25" x14ac:dyDescent="0.25">
      <c r="A169" s="6">
        <v>56</v>
      </c>
      <c r="B169" s="147"/>
      <c r="C169" s="9" t="s">
        <v>254</v>
      </c>
      <c r="D169" s="10" t="s">
        <v>255</v>
      </c>
      <c r="E169" s="55">
        <v>100</v>
      </c>
      <c r="F169" s="12" t="s">
        <v>17</v>
      </c>
      <c r="G169" s="198">
        <v>0.47</v>
      </c>
      <c r="H169" s="14">
        <f t="shared" si="2"/>
        <v>47</v>
      </c>
    </row>
    <row r="170" spans="1:8" ht="38.25" x14ac:dyDescent="0.25">
      <c r="A170" s="6">
        <v>57</v>
      </c>
      <c r="B170" s="142" t="s">
        <v>256</v>
      </c>
      <c r="C170" s="9" t="s">
        <v>257</v>
      </c>
      <c r="D170" s="10" t="s">
        <v>258</v>
      </c>
      <c r="E170" s="55">
        <v>100</v>
      </c>
      <c r="F170" s="12" t="s">
        <v>17</v>
      </c>
      <c r="G170" s="198">
        <v>0.47</v>
      </c>
      <c r="H170" s="14">
        <f t="shared" si="2"/>
        <v>47</v>
      </c>
    </row>
    <row r="171" spans="1:8" ht="38.25" x14ac:dyDescent="0.25">
      <c r="A171" s="6">
        <v>58</v>
      </c>
      <c r="B171" s="143"/>
      <c r="C171" s="9" t="s">
        <v>259</v>
      </c>
      <c r="D171" s="10" t="s">
        <v>260</v>
      </c>
      <c r="E171" s="55">
        <v>100</v>
      </c>
      <c r="F171" s="12" t="s">
        <v>17</v>
      </c>
      <c r="G171" s="198">
        <v>0.47</v>
      </c>
      <c r="H171" s="14">
        <f t="shared" si="2"/>
        <v>47</v>
      </c>
    </row>
    <row r="172" spans="1:8" ht="38.25" x14ac:dyDescent="0.25">
      <c r="A172" s="6">
        <v>59</v>
      </c>
      <c r="B172" s="147"/>
      <c r="C172" s="9" t="s">
        <v>261</v>
      </c>
      <c r="D172" s="10" t="s">
        <v>262</v>
      </c>
      <c r="E172" s="55">
        <v>100</v>
      </c>
      <c r="F172" s="12" t="s">
        <v>17</v>
      </c>
      <c r="G172" s="198">
        <v>0.47</v>
      </c>
      <c r="H172" s="14">
        <f t="shared" si="2"/>
        <v>47</v>
      </c>
    </row>
    <row r="173" spans="1:8" ht="25.5" x14ac:dyDescent="0.25">
      <c r="A173" s="6">
        <v>60</v>
      </c>
      <c r="B173" s="142" t="s">
        <v>263</v>
      </c>
      <c r="C173" s="9" t="s">
        <v>264</v>
      </c>
      <c r="D173" s="10" t="s">
        <v>265</v>
      </c>
      <c r="E173" s="52">
        <v>20</v>
      </c>
      <c r="F173" s="12" t="s">
        <v>17</v>
      </c>
      <c r="G173" s="198">
        <v>1.77</v>
      </c>
      <c r="H173" s="14">
        <f t="shared" si="2"/>
        <v>35.4</v>
      </c>
    </row>
    <row r="174" spans="1:8" ht="25.5" x14ac:dyDescent="0.25">
      <c r="A174" s="6">
        <v>61</v>
      </c>
      <c r="B174" s="143"/>
      <c r="C174" s="9" t="s">
        <v>266</v>
      </c>
      <c r="D174" s="10" t="s">
        <v>267</v>
      </c>
      <c r="E174" s="52">
        <v>20</v>
      </c>
      <c r="F174" s="12" t="s">
        <v>17</v>
      </c>
      <c r="G174" s="198">
        <v>1.77</v>
      </c>
      <c r="H174" s="14">
        <f t="shared" si="2"/>
        <v>35.4</v>
      </c>
    </row>
    <row r="175" spans="1:8" ht="25.5" x14ac:dyDescent="0.25">
      <c r="A175" s="6">
        <v>62</v>
      </c>
      <c r="B175" s="147"/>
      <c r="C175" s="9" t="s">
        <v>268</v>
      </c>
      <c r="D175" s="10" t="s">
        <v>269</v>
      </c>
      <c r="E175" s="52">
        <v>20</v>
      </c>
      <c r="F175" s="12" t="s">
        <v>17</v>
      </c>
      <c r="G175" s="198">
        <v>2.16</v>
      </c>
      <c r="H175" s="14">
        <f t="shared" si="2"/>
        <v>43.2</v>
      </c>
    </row>
    <row r="176" spans="1:8" ht="25.5" x14ac:dyDescent="0.25">
      <c r="A176" s="6">
        <v>63</v>
      </c>
      <c r="B176" s="142" t="s">
        <v>270</v>
      </c>
      <c r="C176" s="9" t="s">
        <v>271</v>
      </c>
      <c r="D176" s="10" t="s">
        <v>272</v>
      </c>
      <c r="E176" s="52">
        <v>20</v>
      </c>
      <c r="F176" s="12" t="s">
        <v>17</v>
      </c>
      <c r="G176" s="198">
        <v>0.46</v>
      </c>
      <c r="H176" s="14">
        <f t="shared" si="2"/>
        <v>9.2000000000000011</v>
      </c>
    </row>
    <row r="177" spans="1:8" ht="25.5" x14ac:dyDescent="0.25">
      <c r="A177" s="6">
        <v>64</v>
      </c>
      <c r="B177" s="143"/>
      <c r="C177" s="9" t="s">
        <v>273</v>
      </c>
      <c r="D177" s="10" t="s">
        <v>274</v>
      </c>
      <c r="E177" s="52">
        <v>20</v>
      </c>
      <c r="F177" s="12" t="s">
        <v>17</v>
      </c>
      <c r="G177" s="198">
        <v>0.82</v>
      </c>
      <c r="H177" s="14">
        <f t="shared" si="2"/>
        <v>16.399999999999999</v>
      </c>
    </row>
    <row r="178" spans="1:8" ht="25.5" x14ac:dyDescent="0.25">
      <c r="A178" s="6">
        <v>65</v>
      </c>
      <c r="B178" s="143"/>
      <c r="C178" s="9" t="s">
        <v>275</v>
      </c>
      <c r="D178" s="10" t="s">
        <v>276</v>
      </c>
      <c r="E178" s="52">
        <v>20</v>
      </c>
      <c r="F178" s="12" t="s">
        <v>17</v>
      </c>
      <c r="G178" s="198">
        <v>1.18</v>
      </c>
      <c r="H178" s="14">
        <f t="shared" si="2"/>
        <v>23.599999999999998</v>
      </c>
    </row>
    <row r="179" spans="1:8" ht="25.5" x14ac:dyDescent="0.25">
      <c r="A179" s="6">
        <v>66</v>
      </c>
      <c r="B179" s="147"/>
      <c r="C179" s="9" t="s">
        <v>277</v>
      </c>
      <c r="D179" s="10" t="s">
        <v>278</v>
      </c>
      <c r="E179" s="52">
        <v>20</v>
      </c>
      <c r="F179" s="12" t="s">
        <v>17</v>
      </c>
      <c r="G179" s="198">
        <v>2.89</v>
      </c>
      <c r="H179" s="14">
        <f t="shared" ref="H179:H242" si="3">E179*G179</f>
        <v>57.800000000000004</v>
      </c>
    </row>
    <row r="180" spans="1:8" ht="63.75" x14ac:dyDescent="0.25">
      <c r="A180" s="6">
        <v>67</v>
      </c>
      <c r="B180" s="142" t="s">
        <v>279</v>
      </c>
      <c r="C180" s="9" t="s">
        <v>280</v>
      </c>
      <c r="D180" s="10" t="s">
        <v>281</v>
      </c>
      <c r="E180" s="52">
        <v>20</v>
      </c>
      <c r="F180" s="12" t="s">
        <v>17</v>
      </c>
      <c r="G180" s="198">
        <v>2.71</v>
      </c>
      <c r="H180" s="14">
        <f t="shared" si="3"/>
        <v>54.2</v>
      </c>
    </row>
    <row r="181" spans="1:8" ht="63.75" x14ac:dyDescent="0.25">
      <c r="A181" s="6">
        <v>68</v>
      </c>
      <c r="B181" s="143"/>
      <c r="C181" s="9" t="s">
        <v>282</v>
      </c>
      <c r="D181" s="10" t="s">
        <v>281</v>
      </c>
      <c r="E181" s="52">
        <v>20</v>
      </c>
      <c r="F181" s="12" t="s">
        <v>17</v>
      </c>
      <c r="G181" s="198">
        <v>2.93</v>
      </c>
      <c r="H181" s="14">
        <f t="shared" si="3"/>
        <v>58.6</v>
      </c>
    </row>
    <row r="182" spans="1:8" ht="63.75" x14ac:dyDescent="0.25">
      <c r="A182" s="6">
        <v>69</v>
      </c>
      <c r="B182" s="147"/>
      <c r="C182" s="9" t="s">
        <v>283</v>
      </c>
      <c r="D182" s="10" t="s">
        <v>281</v>
      </c>
      <c r="E182" s="52">
        <v>10</v>
      </c>
      <c r="F182" s="12" t="s">
        <v>17</v>
      </c>
      <c r="G182" s="198">
        <v>1.54</v>
      </c>
      <c r="H182" s="14">
        <f t="shared" si="3"/>
        <v>15.4</v>
      </c>
    </row>
    <row r="183" spans="1:8" ht="59.45" customHeight="1" x14ac:dyDescent="0.25">
      <c r="A183" s="6">
        <v>70</v>
      </c>
      <c r="B183" s="142" t="s">
        <v>279</v>
      </c>
      <c r="C183" s="9" t="s">
        <v>284</v>
      </c>
      <c r="D183" s="10" t="s">
        <v>285</v>
      </c>
      <c r="E183" s="52">
        <v>20</v>
      </c>
      <c r="F183" s="12" t="s">
        <v>17</v>
      </c>
      <c r="G183" s="198">
        <v>2.95</v>
      </c>
      <c r="H183" s="14">
        <f t="shared" si="3"/>
        <v>59</v>
      </c>
    </row>
    <row r="184" spans="1:8" ht="65.25" customHeight="1" x14ac:dyDescent="0.25">
      <c r="A184" s="6">
        <v>71</v>
      </c>
      <c r="B184" s="147"/>
      <c r="C184" s="9" t="s">
        <v>286</v>
      </c>
      <c r="D184" s="10" t="s">
        <v>285</v>
      </c>
      <c r="E184" s="52">
        <v>10</v>
      </c>
      <c r="F184" s="12" t="s">
        <v>17</v>
      </c>
      <c r="G184" s="198">
        <v>1.64</v>
      </c>
      <c r="H184" s="14">
        <f t="shared" si="3"/>
        <v>16.399999999999999</v>
      </c>
    </row>
    <row r="185" spans="1:8" s="1" customFormat="1" ht="25.5" x14ac:dyDescent="0.25">
      <c r="A185" s="19">
        <v>72</v>
      </c>
      <c r="B185" s="161" t="s">
        <v>287</v>
      </c>
      <c r="C185" s="17" t="s">
        <v>288</v>
      </c>
      <c r="D185" s="17" t="s">
        <v>1413</v>
      </c>
      <c r="E185" s="117">
        <v>20</v>
      </c>
      <c r="F185" s="15" t="s">
        <v>289</v>
      </c>
      <c r="G185" s="201">
        <v>0.11</v>
      </c>
      <c r="H185" s="20">
        <f t="shared" si="3"/>
        <v>2.2000000000000002</v>
      </c>
    </row>
    <row r="186" spans="1:8" s="1" customFormat="1" ht="25.5" x14ac:dyDescent="0.25">
      <c r="A186" s="19">
        <v>73</v>
      </c>
      <c r="B186" s="145"/>
      <c r="C186" s="17" t="s">
        <v>290</v>
      </c>
      <c r="D186" s="17" t="s">
        <v>1414</v>
      </c>
      <c r="E186" s="117">
        <v>20</v>
      </c>
      <c r="F186" s="15" t="s">
        <v>289</v>
      </c>
      <c r="G186" s="201">
        <v>0.13</v>
      </c>
      <c r="H186" s="20">
        <f t="shared" si="3"/>
        <v>2.6</v>
      </c>
    </row>
    <row r="187" spans="1:8" s="1" customFormat="1" ht="25.5" x14ac:dyDescent="0.25">
      <c r="A187" s="19">
        <v>74</v>
      </c>
      <c r="B187" s="145"/>
      <c r="C187" s="17" t="s">
        <v>291</v>
      </c>
      <c r="D187" s="17" t="s">
        <v>1415</v>
      </c>
      <c r="E187" s="117">
        <v>20</v>
      </c>
      <c r="F187" s="15" t="s">
        <v>289</v>
      </c>
      <c r="G187" s="201">
        <v>0.14000000000000001</v>
      </c>
      <c r="H187" s="20">
        <f t="shared" si="3"/>
        <v>2.8000000000000003</v>
      </c>
    </row>
    <row r="188" spans="1:8" s="1" customFormat="1" ht="25.5" x14ac:dyDescent="0.25">
      <c r="A188" s="19">
        <v>75</v>
      </c>
      <c r="B188" s="145"/>
      <c r="C188" s="17" t="s">
        <v>292</v>
      </c>
      <c r="D188" s="17" t="s">
        <v>1416</v>
      </c>
      <c r="E188" s="117">
        <v>20</v>
      </c>
      <c r="F188" s="15" t="s">
        <v>289</v>
      </c>
      <c r="G188" s="201">
        <v>0.18</v>
      </c>
      <c r="H188" s="20">
        <f t="shared" si="3"/>
        <v>3.5999999999999996</v>
      </c>
    </row>
    <row r="189" spans="1:8" s="1" customFormat="1" ht="25.5" x14ac:dyDescent="0.25">
      <c r="A189" s="19">
        <v>76</v>
      </c>
      <c r="B189" s="145"/>
      <c r="C189" s="17" t="s">
        <v>293</v>
      </c>
      <c r="D189" s="17" t="s">
        <v>1417</v>
      </c>
      <c r="E189" s="117">
        <v>20</v>
      </c>
      <c r="F189" s="15" t="s">
        <v>289</v>
      </c>
      <c r="G189" s="201">
        <v>0.23</v>
      </c>
      <c r="H189" s="20">
        <f t="shared" si="3"/>
        <v>4.6000000000000005</v>
      </c>
    </row>
    <row r="190" spans="1:8" s="1" customFormat="1" ht="25.5" x14ac:dyDescent="0.25">
      <c r="A190" s="19">
        <v>77</v>
      </c>
      <c r="B190" s="145"/>
      <c r="C190" s="17" t="s">
        <v>294</v>
      </c>
      <c r="D190" s="17" t="s">
        <v>1418</v>
      </c>
      <c r="E190" s="117">
        <v>20</v>
      </c>
      <c r="F190" s="15" t="s">
        <v>289</v>
      </c>
      <c r="G190" s="201">
        <v>0.18</v>
      </c>
      <c r="H190" s="20">
        <f t="shared" si="3"/>
        <v>3.5999999999999996</v>
      </c>
    </row>
    <row r="191" spans="1:8" s="1" customFormat="1" ht="25.5" x14ac:dyDescent="0.25">
      <c r="A191" s="19">
        <v>78</v>
      </c>
      <c r="B191" s="145"/>
      <c r="C191" s="17" t="s">
        <v>295</v>
      </c>
      <c r="D191" s="17" t="s">
        <v>1419</v>
      </c>
      <c r="E191" s="117">
        <v>20</v>
      </c>
      <c r="F191" s="15" t="s">
        <v>289</v>
      </c>
      <c r="G191" s="201">
        <v>0.18</v>
      </c>
      <c r="H191" s="20">
        <f t="shared" si="3"/>
        <v>3.5999999999999996</v>
      </c>
    </row>
    <row r="192" spans="1:8" s="1" customFormat="1" ht="25.5" x14ac:dyDescent="0.25">
      <c r="A192" s="19">
        <v>79</v>
      </c>
      <c r="B192" s="145"/>
      <c r="C192" s="17" t="s">
        <v>296</v>
      </c>
      <c r="D192" s="17" t="s">
        <v>1420</v>
      </c>
      <c r="E192" s="117">
        <v>20</v>
      </c>
      <c r="F192" s="15" t="s">
        <v>289</v>
      </c>
      <c r="G192" s="201">
        <v>0.21</v>
      </c>
      <c r="H192" s="20">
        <f t="shared" si="3"/>
        <v>4.2</v>
      </c>
    </row>
    <row r="193" spans="1:8" s="1" customFormat="1" ht="25.5" x14ac:dyDescent="0.25">
      <c r="A193" s="19">
        <v>80</v>
      </c>
      <c r="B193" s="145"/>
      <c r="C193" s="17" t="s">
        <v>297</v>
      </c>
      <c r="D193" s="17" t="s">
        <v>1421</v>
      </c>
      <c r="E193" s="117">
        <v>20</v>
      </c>
      <c r="F193" s="15" t="s">
        <v>289</v>
      </c>
      <c r="G193" s="201">
        <v>0.25</v>
      </c>
      <c r="H193" s="20">
        <f t="shared" si="3"/>
        <v>5</v>
      </c>
    </row>
    <row r="194" spans="1:8" s="1" customFormat="1" ht="25.5" x14ac:dyDescent="0.25">
      <c r="A194" s="19">
        <v>81</v>
      </c>
      <c r="B194" s="145"/>
      <c r="C194" s="17" t="s">
        <v>298</v>
      </c>
      <c r="D194" s="17" t="s">
        <v>1422</v>
      </c>
      <c r="E194" s="117">
        <v>20</v>
      </c>
      <c r="F194" s="15" t="s">
        <v>289</v>
      </c>
      <c r="G194" s="201">
        <v>0.3</v>
      </c>
      <c r="H194" s="20">
        <f t="shared" si="3"/>
        <v>6</v>
      </c>
    </row>
    <row r="195" spans="1:8" s="1" customFormat="1" ht="25.5" x14ac:dyDescent="0.25">
      <c r="A195" s="19">
        <v>82</v>
      </c>
      <c r="B195" s="145"/>
      <c r="C195" s="17" t="s">
        <v>299</v>
      </c>
      <c r="D195" s="17" t="s">
        <v>1423</v>
      </c>
      <c r="E195" s="117">
        <v>20</v>
      </c>
      <c r="F195" s="15" t="s">
        <v>289</v>
      </c>
      <c r="G195" s="201">
        <v>0.37</v>
      </c>
      <c r="H195" s="20">
        <f t="shared" si="3"/>
        <v>7.4</v>
      </c>
    </row>
    <row r="196" spans="1:8" s="1" customFormat="1" ht="25.5" x14ac:dyDescent="0.25">
      <c r="A196" s="19">
        <v>83</v>
      </c>
      <c r="B196" s="145"/>
      <c r="C196" s="17" t="s">
        <v>300</v>
      </c>
      <c r="D196" s="17" t="s">
        <v>1424</v>
      </c>
      <c r="E196" s="117">
        <v>20</v>
      </c>
      <c r="F196" s="15" t="s">
        <v>289</v>
      </c>
      <c r="G196" s="201">
        <v>0.44</v>
      </c>
      <c r="H196" s="20">
        <f t="shared" si="3"/>
        <v>8.8000000000000007</v>
      </c>
    </row>
    <row r="197" spans="1:8" s="1" customFormat="1" ht="25.5" x14ac:dyDescent="0.25">
      <c r="A197" s="19">
        <v>84</v>
      </c>
      <c r="B197" s="145"/>
      <c r="C197" s="17" t="s">
        <v>301</v>
      </c>
      <c r="D197" s="17" t="s">
        <v>1425</v>
      </c>
      <c r="E197" s="117">
        <v>20</v>
      </c>
      <c r="F197" s="15" t="s">
        <v>289</v>
      </c>
      <c r="G197" s="201">
        <v>0.33</v>
      </c>
      <c r="H197" s="20">
        <f t="shared" si="3"/>
        <v>6.6000000000000005</v>
      </c>
    </row>
    <row r="198" spans="1:8" s="1" customFormat="1" ht="25.5" x14ac:dyDescent="0.25">
      <c r="A198" s="19">
        <v>85</v>
      </c>
      <c r="B198" s="145"/>
      <c r="C198" s="17" t="s">
        <v>302</v>
      </c>
      <c r="D198" s="17" t="s">
        <v>1426</v>
      </c>
      <c r="E198" s="117">
        <v>20</v>
      </c>
      <c r="F198" s="15" t="s">
        <v>289</v>
      </c>
      <c r="G198" s="201">
        <v>0.43</v>
      </c>
      <c r="H198" s="20">
        <f t="shared" si="3"/>
        <v>8.6</v>
      </c>
    </row>
    <row r="199" spans="1:8" s="1" customFormat="1" ht="25.5" x14ac:dyDescent="0.25">
      <c r="A199" s="19">
        <v>86</v>
      </c>
      <c r="B199" s="145"/>
      <c r="C199" s="17" t="s">
        <v>303</v>
      </c>
      <c r="D199" s="17" t="s">
        <v>1427</v>
      </c>
      <c r="E199" s="117">
        <v>20</v>
      </c>
      <c r="F199" s="15" t="s">
        <v>289</v>
      </c>
      <c r="G199" s="201">
        <v>0.51</v>
      </c>
      <c r="H199" s="20">
        <f t="shared" si="3"/>
        <v>10.199999999999999</v>
      </c>
    </row>
    <row r="200" spans="1:8" s="1" customFormat="1" ht="25.5" x14ac:dyDescent="0.25">
      <c r="A200" s="19">
        <v>87</v>
      </c>
      <c r="B200" s="145"/>
      <c r="C200" s="17" t="s">
        <v>304</v>
      </c>
      <c r="D200" s="17" t="s">
        <v>1428</v>
      </c>
      <c r="E200" s="117">
        <v>20</v>
      </c>
      <c r="F200" s="15" t="s">
        <v>289</v>
      </c>
      <c r="G200" s="201">
        <v>0.46</v>
      </c>
      <c r="H200" s="20">
        <f t="shared" si="3"/>
        <v>9.2000000000000011</v>
      </c>
    </row>
    <row r="201" spans="1:8" s="1" customFormat="1" ht="25.5" x14ac:dyDescent="0.25">
      <c r="A201" s="19">
        <v>88</v>
      </c>
      <c r="B201" s="145"/>
      <c r="C201" s="17" t="s">
        <v>305</v>
      </c>
      <c r="D201" s="17" t="s">
        <v>1429</v>
      </c>
      <c r="E201" s="117">
        <v>20</v>
      </c>
      <c r="F201" s="15" t="s">
        <v>289</v>
      </c>
      <c r="G201" s="201">
        <v>0.49</v>
      </c>
      <c r="H201" s="20">
        <f t="shared" si="3"/>
        <v>9.8000000000000007</v>
      </c>
    </row>
    <row r="202" spans="1:8" s="1" customFormat="1" ht="25.5" x14ac:dyDescent="0.25">
      <c r="A202" s="19">
        <v>89</v>
      </c>
      <c r="B202" s="145"/>
      <c r="C202" s="17" t="s">
        <v>306</v>
      </c>
      <c r="D202" s="17" t="s">
        <v>1430</v>
      </c>
      <c r="E202" s="117">
        <v>20</v>
      </c>
      <c r="F202" s="15" t="s">
        <v>289</v>
      </c>
      <c r="G202" s="201">
        <v>0.54</v>
      </c>
      <c r="H202" s="20">
        <f t="shared" si="3"/>
        <v>10.8</v>
      </c>
    </row>
    <row r="203" spans="1:8" s="1" customFormat="1" ht="25.5" x14ac:dyDescent="0.25">
      <c r="A203" s="19">
        <v>90</v>
      </c>
      <c r="B203" s="145"/>
      <c r="C203" s="17" t="s">
        <v>307</v>
      </c>
      <c r="D203" s="17" t="s">
        <v>1431</v>
      </c>
      <c r="E203" s="117">
        <v>20</v>
      </c>
      <c r="F203" s="15" t="s">
        <v>289</v>
      </c>
      <c r="G203" s="201">
        <v>0.63</v>
      </c>
      <c r="H203" s="20">
        <f t="shared" si="3"/>
        <v>12.6</v>
      </c>
    </row>
    <row r="204" spans="1:8" s="1" customFormat="1" ht="25.5" x14ac:dyDescent="0.25">
      <c r="A204" s="19">
        <v>91</v>
      </c>
      <c r="B204" s="145"/>
      <c r="C204" s="17" t="s">
        <v>308</v>
      </c>
      <c r="D204" s="17" t="s">
        <v>1432</v>
      </c>
      <c r="E204" s="117">
        <v>20</v>
      </c>
      <c r="F204" s="15" t="s">
        <v>289</v>
      </c>
      <c r="G204" s="201">
        <v>0.78</v>
      </c>
      <c r="H204" s="20">
        <f t="shared" si="3"/>
        <v>15.600000000000001</v>
      </c>
    </row>
    <row r="205" spans="1:8" s="1" customFormat="1" ht="25.5" x14ac:dyDescent="0.25">
      <c r="A205" s="19">
        <v>92</v>
      </c>
      <c r="B205" s="145"/>
      <c r="C205" s="17" t="s">
        <v>309</v>
      </c>
      <c r="D205" s="17" t="s">
        <v>1433</v>
      </c>
      <c r="E205" s="117">
        <v>20</v>
      </c>
      <c r="F205" s="15" t="s">
        <v>289</v>
      </c>
      <c r="G205" s="201">
        <v>0.9</v>
      </c>
      <c r="H205" s="20">
        <f t="shared" si="3"/>
        <v>18</v>
      </c>
    </row>
    <row r="206" spans="1:8" s="1" customFormat="1" ht="25.5" x14ac:dyDescent="0.25">
      <c r="A206" s="19">
        <v>93</v>
      </c>
      <c r="B206" s="145"/>
      <c r="C206" s="17" t="s">
        <v>310</v>
      </c>
      <c r="D206" s="17" t="s">
        <v>1434</v>
      </c>
      <c r="E206" s="60">
        <v>20</v>
      </c>
      <c r="F206" s="15" t="s">
        <v>289</v>
      </c>
      <c r="G206" s="201">
        <v>1.0900000000000001</v>
      </c>
      <c r="H206" s="20">
        <f t="shared" si="3"/>
        <v>21.8</v>
      </c>
    </row>
    <row r="207" spans="1:8" s="1" customFormat="1" ht="25.5" x14ac:dyDescent="0.25">
      <c r="A207" s="19">
        <v>94</v>
      </c>
      <c r="B207" s="145"/>
      <c r="C207" s="17" t="s">
        <v>311</v>
      </c>
      <c r="D207" s="17" t="s">
        <v>1435</v>
      </c>
      <c r="E207" s="60">
        <v>20</v>
      </c>
      <c r="F207" s="15" t="s">
        <v>289</v>
      </c>
      <c r="G207" s="201">
        <v>0.8</v>
      </c>
      <c r="H207" s="20">
        <f t="shared" si="3"/>
        <v>16</v>
      </c>
    </row>
    <row r="208" spans="1:8" s="1" customFormat="1" ht="25.5" x14ac:dyDescent="0.25">
      <c r="A208" s="19">
        <v>95</v>
      </c>
      <c r="B208" s="145"/>
      <c r="C208" s="17" t="s">
        <v>312</v>
      </c>
      <c r="D208" s="17" t="s">
        <v>1436</v>
      </c>
      <c r="E208" s="60">
        <v>20</v>
      </c>
      <c r="F208" s="15" t="s">
        <v>289</v>
      </c>
      <c r="G208" s="201">
        <v>0.96</v>
      </c>
      <c r="H208" s="20">
        <f t="shared" si="3"/>
        <v>19.2</v>
      </c>
    </row>
    <row r="209" spans="1:8" s="1" customFormat="1" ht="25.5" x14ac:dyDescent="0.25">
      <c r="A209" s="19">
        <v>96</v>
      </c>
      <c r="B209" s="145"/>
      <c r="C209" s="17" t="s">
        <v>313</v>
      </c>
      <c r="D209" s="17" t="s">
        <v>1437</v>
      </c>
      <c r="E209" s="60">
        <v>20</v>
      </c>
      <c r="F209" s="15" t="s">
        <v>289</v>
      </c>
      <c r="G209" s="201">
        <v>1.08</v>
      </c>
      <c r="H209" s="20">
        <f t="shared" si="3"/>
        <v>21.6</v>
      </c>
    </row>
    <row r="210" spans="1:8" s="1" customFormat="1" ht="25.5" x14ac:dyDescent="0.25">
      <c r="A210" s="19">
        <v>97</v>
      </c>
      <c r="B210" s="145"/>
      <c r="C210" s="17" t="s">
        <v>314</v>
      </c>
      <c r="D210" s="17" t="s">
        <v>1438</v>
      </c>
      <c r="E210" s="60">
        <v>20</v>
      </c>
      <c r="F210" s="15" t="s">
        <v>289</v>
      </c>
      <c r="G210" s="201">
        <v>1.33</v>
      </c>
      <c r="H210" s="20">
        <f t="shared" si="3"/>
        <v>26.6</v>
      </c>
    </row>
    <row r="211" spans="1:8" s="1" customFormat="1" ht="25.5" x14ac:dyDescent="0.25">
      <c r="A211" s="19">
        <v>98</v>
      </c>
      <c r="B211" s="162"/>
      <c r="C211" s="17" t="s">
        <v>315</v>
      </c>
      <c r="D211" s="17" t="s">
        <v>1439</v>
      </c>
      <c r="E211" s="60">
        <v>20</v>
      </c>
      <c r="F211" s="15" t="s">
        <v>289</v>
      </c>
      <c r="G211" s="201">
        <v>1.73</v>
      </c>
      <c r="H211" s="20">
        <f t="shared" si="3"/>
        <v>34.6</v>
      </c>
    </row>
    <row r="212" spans="1:8" ht="38.25" x14ac:dyDescent="0.25">
      <c r="A212" s="6">
        <v>99</v>
      </c>
      <c r="B212" s="142" t="s">
        <v>316</v>
      </c>
      <c r="C212" s="51" t="s">
        <v>317</v>
      </c>
      <c r="D212" s="10" t="s">
        <v>318</v>
      </c>
      <c r="E212" s="52">
        <v>10</v>
      </c>
      <c r="F212" s="12" t="s">
        <v>289</v>
      </c>
      <c r="G212" s="198">
        <v>1.94</v>
      </c>
      <c r="H212" s="14">
        <f t="shared" si="3"/>
        <v>19.399999999999999</v>
      </c>
    </row>
    <row r="213" spans="1:8" ht="38.25" x14ac:dyDescent="0.25">
      <c r="A213" s="6">
        <v>100</v>
      </c>
      <c r="B213" s="143"/>
      <c r="C213" s="51" t="s">
        <v>319</v>
      </c>
      <c r="D213" s="10" t="s">
        <v>320</v>
      </c>
      <c r="E213" s="52">
        <v>10</v>
      </c>
      <c r="F213" s="12" t="s">
        <v>289</v>
      </c>
      <c r="G213" s="198">
        <v>1.98</v>
      </c>
      <c r="H213" s="14">
        <f t="shared" si="3"/>
        <v>19.8</v>
      </c>
    </row>
    <row r="214" spans="1:8" ht="38.25" x14ac:dyDescent="0.25">
      <c r="A214" s="6">
        <v>101</v>
      </c>
      <c r="B214" s="143"/>
      <c r="C214" s="51" t="s">
        <v>321</v>
      </c>
      <c r="D214" s="10" t="s">
        <v>322</v>
      </c>
      <c r="E214" s="52">
        <v>10</v>
      </c>
      <c r="F214" s="12" t="s">
        <v>289</v>
      </c>
      <c r="G214" s="198">
        <v>2.17</v>
      </c>
      <c r="H214" s="14">
        <f t="shared" si="3"/>
        <v>21.7</v>
      </c>
    </row>
    <row r="215" spans="1:8" ht="38.25" x14ac:dyDescent="0.25">
      <c r="A215" s="6">
        <v>102</v>
      </c>
      <c r="B215" s="143"/>
      <c r="C215" s="51" t="s">
        <v>323</v>
      </c>
      <c r="D215" s="10" t="s">
        <v>324</v>
      </c>
      <c r="E215" s="52">
        <v>10</v>
      </c>
      <c r="F215" s="12" t="s">
        <v>289</v>
      </c>
      <c r="G215" s="198">
        <v>2.2999999999999998</v>
      </c>
      <c r="H215" s="14">
        <f t="shared" si="3"/>
        <v>23</v>
      </c>
    </row>
    <row r="216" spans="1:8" ht="38.25" x14ac:dyDescent="0.25">
      <c r="A216" s="6">
        <v>103</v>
      </c>
      <c r="B216" s="143"/>
      <c r="C216" s="51" t="s">
        <v>325</v>
      </c>
      <c r="D216" s="10" t="s">
        <v>326</v>
      </c>
      <c r="E216" s="52">
        <v>10</v>
      </c>
      <c r="F216" s="12" t="s">
        <v>289</v>
      </c>
      <c r="G216" s="198">
        <v>2.75</v>
      </c>
      <c r="H216" s="14">
        <f t="shared" si="3"/>
        <v>27.5</v>
      </c>
    </row>
    <row r="217" spans="1:8" ht="38.25" x14ac:dyDescent="0.25">
      <c r="A217" s="6">
        <v>104</v>
      </c>
      <c r="B217" s="143"/>
      <c r="C217" s="51" t="s">
        <v>327</v>
      </c>
      <c r="D217" s="10" t="s">
        <v>328</v>
      </c>
      <c r="E217" s="52">
        <v>10</v>
      </c>
      <c r="F217" s="12" t="s">
        <v>289</v>
      </c>
      <c r="G217" s="198">
        <v>2.5099999999999998</v>
      </c>
      <c r="H217" s="14">
        <f t="shared" si="3"/>
        <v>25.099999999999998</v>
      </c>
    </row>
    <row r="218" spans="1:8" ht="38.25" x14ac:dyDescent="0.25">
      <c r="A218" s="6">
        <v>105</v>
      </c>
      <c r="B218" s="143"/>
      <c r="C218" s="51" t="s">
        <v>329</v>
      </c>
      <c r="D218" s="10" t="s">
        <v>330</v>
      </c>
      <c r="E218" s="52">
        <v>10</v>
      </c>
      <c r="F218" s="12" t="s">
        <v>289</v>
      </c>
      <c r="G218" s="198">
        <v>1.79</v>
      </c>
      <c r="H218" s="14">
        <f t="shared" si="3"/>
        <v>17.899999999999999</v>
      </c>
    </row>
    <row r="219" spans="1:8" ht="38.25" x14ac:dyDescent="0.25">
      <c r="A219" s="6">
        <v>106</v>
      </c>
      <c r="B219" s="143"/>
      <c r="C219" s="51" t="s">
        <v>331</v>
      </c>
      <c r="D219" s="10" t="s">
        <v>332</v>
      </c>
      <c r="E219" s="52">
        <v>10</v>
      </c>
      <c r="F219" s="12" t="s">
        <v>289</v>
      </c>
      <c r="G219" s="198">
        <v>2.69</v>
      </c>
      <c r="H219" s="14">
        <f t="shared" si="3"/>
        <v>26.9</v>
      </c>
    </row>
    <row r="220" spans="1:8" ht="38.25" x14ac:dyDescent="0.25">
      <c r="A220" s="6">
        <v>107</v>
      </c>
      <c r="B220" s="143"/>
      <c r="C220" s="51" t="s">
        <v>333</v>
      </c>
      <c r="D220" s="10" t="s">
        <v>334</v>
      </c>
      <c r="E220" s="52">
        <v>10</v>
      </c>
      <c r="F220" s="12" t="s">
        <v>289</v>
      </c>
      <c r="G220" s="198">
        <v>2.93</v>
      </c>
      <c r="H220" s="14">
        <f t="shared" si="3"/>
        <v>29.3</v>
      </c>
    </row>
    <row r="221" spans="1:8" ht="38.25" x14ac:dyDescent="0.25">
      <c r="A221" s="6">
        <v>108</v>
      </c>
      <c r="B221" s="143"/>
      <c r="C221" s="51" t="s">
        <v>335</v>
      </c>
      <c r="D221" s="10" t="s">
        <v>336</v>
      </c>
      <c r="E221" s="52">
        <v>10</v>
      </c>
      <c r="F221" s="12" t="s">
        <v>289</v>
      </c>
      <c r="G221" s="13">
        <v>3.02</v>
      </c>
      <c r="H221" s="14">
        <f t="shared" si="3"/>
        <v>30.2</v>
      </c>
    </row>
    <row r="222" spans="1:8" ht="38.25" x14ac:dyDescent="0.25">
      <c r="A222" s="6">
        <v>109</v>
      </c>
      <c r="B222" s="143"/>
      <c r="C222" s="51" t="s">
        <v>337</v>
      </c>
      <c r="D222" s="10" t="s">
        <v>338</v>
      </c>
      <c r="E222" s="52">
        <v>10</v>
      </c>
      <c r="F222" s="12" t="s">
        <v>289</v>
      </c>
      <c r="G222" s="13">
        <v>3.44</v>
      </c>
      <c r="H222" s="14">
        <f t="shared" si="3"/>
        <v>34.4</v>
      </c>
    </row>
    <row r="223" spans="1:8" ht="38.25" x14ac:dyDescent="0.25">
      <c r="A223" s="6">
        <v>110</v>
      </c>
      <c r="B223" s="143"/>
      <c r="C223" s="51" t="s">
        <v>339</v>
      </c>
      <c r="D223" s="10" t="s">
        <v>340</v>
      </c>
      <c r="E223" s="52">
        <v>10</v>
      </c>
      <c r="F223" s="12" t="s">
        <v>289</v>
      </c>
      <c r="G223" s="13">
        <v>3.66</v>
      </c>
      <c r="H223" s="14">
        <f t="shared" si="3"/>
        <v>36.6</v>
      </c>
    </row>
    <row r="224" spans="1:8" ht="38.25" x14ac:dyDescent="0.25">
      <c r="A224" s="6">
        <v>111</v>
      </c>
      <c r="B224" s="143"/>
      <c r="C224" s="51" t="s">
        <v>341</v>
      </c>
      <c r="D224" s="10" t="s">
        <v>342</v>
      </c>
      <c r="E224" s="52">
        <v>10</v>
      </c>
      <c r="F224" s="12" t="s">
        <v>289</v>
      </c>
      <c r="G224" s="13">
        <v>3.24</v>
      </c>
      <c r="H224" s="14">
        <f t="shared" si="3"/>
        <v>32.400000000000006</v>
      </c>
    </row>
    <row r="225" spans="1:8" ht="38.25" x14ac:dyDescent="0.25">
      <c r="A225" s="6">
        <v>112</v>
      </c>
      <c r="B225" s="143"/>
      <c r="C225" s="51" t="s">
        <v>343</v>
      </c>
      <c r="D225" s="10" t="s">
        <v>344</v>
      </c>
      <c r="E225" s="52">
        <v>10</v>
      </c>
      <c r="F225" s="12" t="s">
        <v>289</v>
      </c>
      <c r="G225" s="198">
        <v>2.17</v>
      </c>
      <c r="H225" s="14">
        <f t="shared" si="3"/>
        <v>21.7</v>
      </c>
    </row>
    <row r="226" spans="1:8" ht="38.25" x14ac:dyDescent="0.25">
      <c r="A226" s="6">
        <v>113</v>
      </c>
      <c r="B226" s="143"/>
      <c r="C226" s="51" t="s">
        <v>345</v>
      </c>
      <c r="D226" s="10" t="s">
        <v>346</v>
      </c>
      <c r="E226" s="52">
        <v>10</v>
      </c>
      <c r="F226" s="12" t="s">
        <v>289</v>
      </c>
      <c r="G226" s="198">
        <v>2.85</v>
      </c>
      <c r="H226" s="14">
        <f t="shared" si="3"/>
        <v>28.5</v>
      </c>
    </row>
    <row r="227" spans="1:8" ht="38.25" x14ac:dyDescent="0.25">
      <c r="A227" s="6">
        <v>114</v>
      </c>
      <c r="B227" s="143"/>
      <c r="C227" s="51" t="s">
        <v>347</v>
      </c>
      <c r="D227" s="10" t="s">
        <v>348</v>
      </c>
      <c r="E227" s="52">
        <v>10</v>
      </c>
      <c r="F227" s="12" t="s">
        <v>289</v>
      </c>
      <c r="G227" s="13">
        <v>3.2</v>
      </c>
      <c r="H227" s="14">
        <f t="shared" si="3"/>
        <v>32</v>
      </c>
    </row>
    <row r="228" spans="1:8" ht="38.25" x14ac:dyDescent="0.25">
      <c r="A228" s="6">
        <v>115</v>
      </c>
      <c r="B228" s="143"/>
      <c r="C228" s="51" t="s">
        <v>349</v>
      </c>
      <c r="D228" s="10" t="s">
        <v>350</v>
      </c>
      <c r="E228" s="52">
        <v>10</v>
      </c>
      <c r="F228" s="12" t="s">
        <v>289</v>
      </c>
      <c r="G228" s="13">
        <v>4.62</v>
      </c>
      <c r="H228" s="14">
        <f t="shared" si="3"/>
        <v>46.2</v>
      </c>
    </row>
    <row r="229" spans="1:8" ht="38.25" x14ac:dyDescent="0.25">
      <c r="A229" s="6">
        <v>116</v>
      </c>
      <c r="B229" s="143"/>
      <c r="C229" s="51" t="s">
        <v>351</v>
      </c>
      <c r="D229" s="10" t="s">
        <v>352</v>
      </c>
      <c r="E229" s="52">
        <v>10</v>
      </c>
      <c r="F229" s="12" t="s">
        <v>289</v>
      </c>
      <c r="G229" s="13">
        <v>4.5999999999999996</v>
      </c>
      <c r="H229" s="14">
        <f t="shared" si="3"/>
        <v>46</v>
      </c>
    </row>
    <row r="230" spans="1:8" ht="38.25" x14ac:dyDescent="0.25">
      <c r="A230" s="6">
        <v>117</v>
      </c>
      <c r="B230" s="143"/>
      <c r="C230" s="51" t="s">
        <v>353</v>
      </c>
      <c r="D230" s="10" t="s">
        <v>354</v>
      </c>
      <c r="E230" s="52">
        <v>10</v>
      </c>
      <c r="F230" s="12" t="s">
        <v>289</v>
      </c>
      <c r="G230" s="13">
        <v>4.1399999999999997</v>
      </c>
      <c r="H230" s="14">
        <f t="shared" si="3"/>
        <v>41.4</v>
      </c>
    </row>
    <row r="231" spans="1:8" ht="38.25" x14ac:dyDescent="0.25">
      <c r="A231" s="6">
        <v>118</v>
      </c>
      <c r="B231" s="143"/>
      <c r="C231" s="51" t="s">
        <v>355</v>
      </c>
      <c r="D231" s="10" t="s">
        <v>356</v>
      </c>
      <c r="E231" s="52">
        <v>10</v>
      </c>
      <c r="F231" s="12" t="s">
        <v>289</v>
      </c>
      <c r="G231" s="13">
        <v>4.24</v>
      </c>
      <c r="H231" s="14">
        <f t="shared" si="3"/>
        <v>42.400000000000006</v>
      </c>
    </row>
    <row r="232" spans="1:8" ht="38.25" x14ac:dyDescent="0.25">
      <c r="A232" s="6">
        <v>119</v>
      </c>
      <c r="B232" s="143"/>
      <c r="C232" s="51" t="s">
        <v>357</v>
      </c>
      <c r="D232" s="10" t="s">
        <v>358</v>
      </c>
      <c r="E232" s="52">
        <v>10</v>
      </c>
      <c r="F232" s="12" t="s">
        <v>289</v>
      </c>
      <c r="G232" s="13">
        <v>3.9</v>
      </c>
      <c r="H232" s="14">
        <f t="shared" si="3"/>
        <v>39</v>
      </c>
    </row>
    <row r="233" spans="1:8" ht="38.25" x14ac:dyDescent="0.25">
      <c r="A233" s="6">
        <v>120</v>
      </c>
      <c r="B233" s="143"/>
      <c r="C233" s="51" t="s">
        <v>359</v>
      </c>
      <c r="D233" s="10" t="s">
        <v>360</v>
      </c>
      <c r="E233" s="52">
        <v>10</v>
      </c>
      <c r="F233" s="12" t="s">
        <v>289</v>
      </c>
      <c r="G233" s="13">
        <v>4.3099999999999996</v>
      </c>
      <c r="H233" s="14">
        <f t="shared" si="3"/>
        <v>43.099999999999994</v>
      </c>
    </row>
    <row r="234" spans="1:8" ht="38.25" x14ac:dyDescent="0.25">
      <c r="A234" s="6">
        <v>121</v>
      </c>
      <c r="B234" s="143"/>
      <c r="C234" s="51" t="s">
        <v>361</v>
      </c>
      <c r="D234" s="10" t="s">
        <v>362</v>
      </c>
      <c r="E234" s="52">
        <v>10</v>
      </c>
      <c r="F234" s="12" t="s">
        <v>289</v>
      </c>
      <c r="G234" s="13">
        <v>4.37</v>
      </c>
      <c r="H234" s="14">
        <f t="shared" si="3"/>
        <v>43.7</v>
      </c>
    </row>
    <row r="235" spans="1:8" ht="38.25" x14ac:dyDescent="0.25">
      <c r="A235" s="6">
        <v>122</v>
      </c>
      <c r="B235" s="143"/>
      <c r="C235" s="51" t="s">
        <v>363</v>
      </c>
      <c r="D235" s="10" t="s">
        <v>364</v>
      </c>
      <c r="E235" s="52">
        <v>10</v>
      </c>
      <c r="F235" s="12" t="s">
        <v>289</v>
      </c>
      <c r="G235" s="13">
        <v>3.05</v>
      </c>
      <c r="H235" s="14">
        <f t="shared" si="3"/>
        <v>30.5</v>
      </c>
    </row>
    <row r="236" spans="1:8" ht="38.25" x14ac:dyDescent="0.25">
      <c r="A236" s="6">
        <v>123</v>
      </c>
      <c r="B236" s="143"/>
      <c r="C236" s="51" t="s">
        <v>365</v>
      </c>
      <c r="D236" s="10" t="s">
        <v>366</v>
      </c>
      <c r="E236" s="52">
        <v>10</v>
      </c>
      <c r="F236" s="12" t="s">
        <v>289</v>
      </c>
      <c r="G236" s="13">
        <v>3.81</v>
      </c>
      <c r="H236" s="14">
        <f t="shared" si="3"/>
        <v>38.1</v>
      </c>
    </row>
    <row r="237" spans="1:8" ht="38.25" x14ac:dyDescent="0.25">
      <c r="A237" s="6">
        <v>124</v>
      </c>
      <c r="B237" s="143"/>
      <c r="C237" s="51" t="s">
        <v>367</v>
      </c>
      <c r="D237" s="10" t="s">
        <v>368</v>
      </c>
      <c r="E237" s="52">
        <v>10</v>
      </c>
      <c r="F237" s="12" t="s">
        <v>289</v>
      </c>
      <c r="G237" s="13">
        <v>3.84</v>
      </c>
      <c r="H237" s="14">
        <f t="shared" si="3"/>
        <v>38.4</v>
      </c>
    </row>
    <row r="238" spans="1:8" ht="38.25" x14ac:dyDescent="0.25">
      <c r="A238" s="6">
        <v>125</v>
      </c>
      <c r="B238" s="143"/>
      <c r="C238" s="51" t="s">
        <v>369</v>
      </c>
      <c r="D238" s="10" t="s">
        <v>370</v>
      </c>
      <c r="E238" s="52">
        <v>10</v>
      </c>
      <c r="F238" s="12" t="s">
        <v>289</v>
      </c>
      <c r="G238" s="13">
        <v>5.49</v>
      </c>
      <c r="H238" s="14">
        <f t="shared" si="3"/>
        <v>54.900000000000006</v>
      </c>
    </row>
    <row r="239" spans="1:8" ht="38.25" x14ac:dyDescent="0.25">
      <c r="A239" s="6">
        <v>126</v>
      </c>
      <c r="B239" s="143"/>
      <c r="C239" s="51" t="s">
        <v>371</v>
      </c>
      <c r="D239" s="10" t="s">
        <v>372</v>
      </c>
      <c r="E239" s="52">
        <v>10</v>
      </c>
      <c r="F239" s="12" t="s">
        <v>289</v>
      </c>
      <c r="G239" s="13">
        <v>5.29</v>
      </c>
      <c r="H239" s="14">
        <f t="shared" si="3"/>
        <v>52.9</v>
      </c>
    </row>
    <row r="240" spans="1:8" ht="38.25" x14ac:dyDescent="0.25">
      <c r="A240" s="6">
        <v>127</v>
      </c>
      <c r="B240" s="143"/>
      <c r="C240" s="51" t="s">
        <v>373</v>
      </c>
      <c r="D240" s="10" t="s">
        <v>374</v>
      </c>
      <c r="E240" s="52">
        <v>10</v>
      </c>
      <c r="F240" s="12" t="s">
        <v>289</v>
      </c>
      <c r="G240" s="13">
        <v>5.57</v>
      </c>
      <c r="H240" s="14">
        <f t="shared" si="3"/>
        <v>55.7</v>
      </c>
    </row>
    <row r="241" spans="1:8" ht="38.25" x14ac:dyDescent="0.25">
      <c r="A241" s="6">
        <v>128</v>
      </c>
      <c r="B241" s="143"/>
      <c r="C241" s="51" t="s">
        <v>375</v>
      </c>
      <c r="D241" s="10" t="s">
        <v>376</v>
      </c>
      <c r="E241" s="52">
        <v>10</v>
      </c>
      <c r="F241" s="12" t="s">
        <v>289</v>
      </c>
      <c r="G241" s="13">
        <v>5.73</v>
      </c>
      <c r="H241" s="14">
        <f t="shared" si="3"/>
        <v>57.300000000000004</v>
      </c>
    </row>
    <row r="242" spans="1:8" ht="38.25" x14ac:dyDescent="0.25">
      <c r="A242" s="6">
        <v>129</v>
      </c>
      <c r="B242" s="143"/>
      <c r="C242" s="51" t="s">
        <v>377</v>
      </c>
      <c r="D242" s="10" t="s">
        <v>378</v>
      </c>
      <c r="E242" s="52">
        <v>10</v>
      </c>
      <c r="F242" s="12" t="s">
        <v>289</v>
      </c>
      <c r="G242" s="13">
        <v>6.06</v>
      </c>
      <c r="H242" s="14">
        <f t="shared" si="3"/>
        <v>60.599999999999994</v>
      </c>
    </row>
    <row r="243" spans="1:8" ht="38.25" x14ac:dyDescent="0.25">
      <c r="A243" s="6">
        <v>130</v>
      </c>
      <c r="B243" s="143"/>
      <c r="C243" s="51" t="s">
        <v>379</v>
      </c>
      <c r="D243" s="10" t="s">
        <v>380</v>
      </c>
      <c r="E243" s="52">
        <v>10</v>
      </c>
      <c r="F243" s="12" t="s">
        <v>289</v>
      </c>
      <c r="G243" s="13">
        <v>3.1</v>
      </c>
      <c r="H243" s="14">
        <f t="shared" ref="H243:H306" si="4">E243*G243</f>
        <v>31</v>
      </c>
    </row>
    <row r="244" spans="1:8" ht="38.25" x14ac:dyDescent="0.25">
      <c r="A244" s="6">
        <v>131</v>
      </c>
      <c r="B244" s="143"/>
      <c r="C244" s="51" t="s">
        <v>381</v>
      </c>
      <c r="D244" s="10" t="s">
        <v>382</v>
      </c>
      <c r="E244" s="52">
        <v>10</v>
      </c>
      <c r="F244" s="12" t="s">
        <v>289</v>
      </c>
      <c r="G244" s="13">
        <v>3.37</v>
      </c>
      <c r="H244" s="14">
        <f t="shared" si="4"/>
        <v>33.700000000000003</v>
      </c>
    </row>
    <row r="245" spans="1:8" ht="38.25" x14ac:dyDescent="0.25">
      <c r="A245" s="6">
        <v>132</v>
      </c>
      <c r="B245" s="143"/>
      <c r="C245" s="51" t="s">
        <v>383</v>
      </c>
      <c r="D245" s="10" t="s">
        <v>384</v>
      </c>
      <c r="E245" s="52">
        <v>10</v>
      </c>
      <c r="F245" s="12" t="s">
        <v>289</v>
      </c>
      <c r="G245" s="13">
        <v>3.64</v>
      </c>
      <c r="H245" s="14">
        <f t="shared" si="4"/>
        <v>36.4</v>
      </c>
    </row>
    <row r="246" spans="1:8" ht="38.25" x14ac:dyDescent="0.25">
      <c r="A246" s="6">
        <v>133</v>
      </c>
      <c r="B246" s="143"/>
      <c r="C246" s="51" t="s">
        <v>385</v>
      </c>
      <c r="D246" s="10" t="s">
        <v>386</v>
      </c>
      <c r="E246" s="52">
        <v>10</v>
      </c>
      <c r="F246" s="12" t="s">
        <v>289</v>
      </c>
      <c r="G246" s="13">
        <v>5.09</v>
      </c>
      <c r="H246" s="14">
        <f t="shared" si="4"/>
        <v>50.9</v>
      </c>
    </row>
    <row r="247" spans="1:8" ht="38.25" x14ac:dyDescent="0.25">
      <c r="A247" s="6">
        <v>134</v>
      </c>
      <c r="B247" s="143"/>
      <c r="C247" s="51" t="s">
        <v>387</v>
      </c>
      <c r="D247" s="10" t="s">
        <v>388</v>
      </c>
      <c r="E247" s="52">
        <v>10</v>
      </c>
      <c r="F247" s="12" t="s">
        <v>289</v>
      </c>
      <c r="G247" s="13">
        <v>4.96</v>
      </c>
      <c r="H247" s="14">
        <f t="shared" si="4"/>
        <v>49.6</v>
      </c>
    </row>
    <row r="248" spans="1:8" ht="38.25" x14ac:dyDescent="0.25">
      <c r="A248" s="6">
        <v>135</v>
      </c>
      <c r="B248" s="147"/>
      <c r="C248" s="51" t="s">
        <v>389</v>
      </c>
      <c r="D248" s="10" t="s">
        <v>390</v>
      </c>
      <c r="E248" s="52">
        <v>10</v>
      </c>
      <c r="F248" s="12" t="s">
        <v>289</v>
      </c>
      <c r="G248" s="13">
        <v>6.83</v>
      </c>
      <c r="H248" s="14">
        <f t="shared" si="4"/>
        <v>68.3</v>
      </c>
    </row>
    <row r="249" spans="1:8" ht="25.5" x14ac:dyDescent="0.25">
      <c r="A249" s="6">
        <v>136</v>
      </c>
      <c r="B249" s="165" t="s">
        <v>391</v>
      </c>
      <c r="C249" s="53" t="s">
        <v>392</v>
      </c>
      <c r="D249" s="27" t="s">
        <v>393</v>
      </c>
      <c r="E249" s="57">
        <v>1</v>
      </c>
      <c r="F249" s="58" t="s">
        <v>394</v>
      </c>
      <c r="G249" s="30">
        <v>21.28</v>
      </c>
      <c r="H249" s="14">
        <f t="shared" si="4"/>
        <v>21.28</v>
      </c>
    </row>
    <row r="250" spans="1:8" ht="25.5" x14ac:dyDescent="0.25">
      <c r="A250" s="6">
        <v>137</v>
      </c>
      <c r="B250" s="166"/>
      <c r="C250" s="53" t="s">
        <v>395</v>
      </c>
      <c r="D250" s="27" t="s">
        <v>396</v>
      </c>
      <c r="E250" s="57">
        <v>1</v>
      </c>
      <c r="F250" s="58" t="s">
        <v>394</v>
      </c>
      <c r="G250" s="30">
        <v>16.579999999999998</v>
      </c>
      <c r="H250" s="14">
        <f t="shared" si="4"/>
        <v>16.579999999999998</v>
      </c>
    </row>
    <row r="251" spans="1:8" ht="25.5" x14ac:dyDescent="0.25">
      <c r="A251" s="6">
        <v>138</v>
      </c>
      <c r="B251" s="166"/>
      <c r="C251" s="53" t="s">
        <v>397</v>
      </c>
      <c r="D251" s="27" t="s">
        <v>398</v>
      </c>
      <c r="E251" s="57">
        <v>1</v>
      </c>
      <c r="F251" s="34" t="s">
        <v>394</v>
      </c>
      <c r="G251" s="30">
        <v>15.83</v>
      </c>
      <c r="H251" s="14">
        <f t="shared" si="4"/>
        <v>15.83</v>
      </c>
    </row>
    <row r="252" spans="1:8" ht="25.5" x14ac:dyDescent="0.25">
      <c r="A252" s="6">
        <v>139</v>
      </c>
      <c r="B252" s="167"/>
      <c r="C252" s="53" t="s">
        <v>399</v>
      </c>
      <c r="D252" s="27" t="s">
        <v>400</v>
      </c>
      <c r="E252" s="57">
        <v>1</v>
      </c>
      <c r="F252" s="34" t="s">
        <v>394</v>
      </c>
      <c r="G252" s="30">
        <v>14.69</v>
      </c>
      <c r="H252" s="14">
        <f t="shared" si="4"/>
        <v>14.69</v>
      </c>
    </row>
    <row r="253" spans="1:8" s="1" customFormat="1" ht="25.5" x14ac:dyDescent="0.25">
      <c r="A253" s="19">
        <v>140</v>
      </c>
      <c r="B253" s="161" t="s">
        <v>401</v>
      </c>
      <c r="C253" s="16" t="s">
        <v>402</v>
      </c>
      <c r="D253" s="17" t="s">
        <v>1440</v>
      </c>
      <c r="E253" s="116">
        <v>20</v>
      </c>
      <c r="F253" s="15" t="s">
        <v>17</v>
      </c>
      <c r="G253" s="20">
        <v>5.98</v>
      </c>
      <c r="H253" s="20">
        <f t="shared" si="4"/>
        <v>119.60000000000001</v>
      </c>
    </row>
    <row r="254" spans="1:8" s="1" customFormat="1" ht="30.75" customHeight="1" x14ac:dyDescent="0.25">
      <c r="A254" s="19">
        <v>141</v>
      </c>
      <c r="B254" s="162"/>
      <c r="C254" s="16" t="s">
        <v>403</v>
      </c>
      <c r="D254" s="17" t="s">
        <v>1441</v>
      </c>
      <c r="E254" s="116">
        <v>20</v>
      </c>
      <c r="F254" s="15" t="s">
        <v>17</v>
      </c>
      <c r="G254" s="20">
        <v>7.99</v>
      </c>
      <c r="H254" s="20">
        <f t="shared" si="4"/>
        <v>159.80000000000001</v>
      </c>
    </row>
    <row r="255" spans="1:8" ht="41.25" customHeight="1" x14ac:dyDescent="0.25">
      <c r="A255" s="6">
        <v>142</v>
      </c>
      <c r="B255" s="142" t="s">
        <v>404</v>
      </c>
      <c r="C255" s="9" t="s">
        <v>405</v>
      </c>
      <c r="D255" s="10" t="s">
        <v>406</v>
      </c>
      <c r="E255" s="55">
        <v>20</v>
      </c>
      <c r="F255" s="12" t="s">
        <v>17</v>
      </c>
      <c r="G255" s="13">
        <v>4.32</v>
      </c>
      <c r="H255" s="14">
        <f t="shared" si="4"/>
        <v>86.4</v>
      </c>
    </row>
    <row r="256" spans="1:8" ht="39.75" customHeight="1" x14ac:dyDescent="0.25">
      <c r="A256" s="6">
        <v>143</v>
      </c>
      <c r="B256" s="147"/>
      <c r="C256" s="9" t="s">
        <v>407</v>
      </c>
      <c r="D256" s="10" t="s">
        <v>408</v>
      </c>
      <c r="E256" s="55">
        <v>20</v>
      </c>
      <c r="F256" s="12" t="s">
        <v>17</v>
      </c>
      <c r="G256" s="13">
        <v>7.92</v>
      </c>
      <c r="H256" s="14">
        <f t="shared" si="4"/>
        <v>158.4</v>
      </c>
    </row>
    <row r="257" spans="1:8" ht="25.5" x14ac:dyDescent="0.25">
      <c r="A257" s="6">
        <v>144</v>
      </c>
      <c r="B257" s="21" t="s">
        <v>409</v>
      </c>
      <c r="C257" s="10" t="s">
        <v>410</v>
      </c>
      <c r="D257" s="10" t="s">
        <v>411</v>
      </c>
      <c r="E257" s="55">
        <v>100</v>
      </c>
      <c r="F257" s="12" t="s">
        <v>17</v>
      </c>
      <c r="G257" s="198">
        <v>1.93</v>
      </c>
      <c r="H257" s="14">
        <f t="shared" si="4"/>
        <v>193</v>
      </c>
    </row>
    <row r="258" spans="1:8" ht="38.25" x14ac:dyDescent="0.25">
      <c r="A258" s="6">
        <v>145</v>
      </c>
      <c r="B258" s="142" t="s">
        <v>412</v>
      </c>
      <c r="C258" s="51" t="s">
        <v>183</v>
      </c>
      <c r="D258" s="10" t="s">
        <v>413</v>
      </c>
      <c r="E258" s="60">
        <v>30</v>
      </c>
      <c r="F258" s="12" t="s">
        <v>17</v>
      </c>
      <c r="G258" s="198">
        <v>0.2</v>
      </c>
      <c r="H258" s="14">
        <f t="shared" si="4"/>
        <v>6</v>
      </c>
    </row>
    <row r="259" spans="1:8" ht="38.25" x14ac:dyDescent="0.25">
      <c r="A259" s="6">
        <v>146</v>
      </c>
      <c r="B259" s="143"/>
      <c r="C259" s="51" t="s">
        <v>185</v>
      </c>
      <c r="D259" s="10" t="s">
        <v>414</v>
      </c>
      <c r="E259" s="60">
        <v>30</v>
      </c>
      <c r="F259" s="12" t="s">
        <v>17</v>
      </c>
      <c r="G259" s="198">
        <v>0.23</v>
      </c>
      <c r="H259" s="14">
        <f t="shared" si="4"/>
        <v>6.9</v>
      </c>
    </row>
    <row r="260" spans="1:8" ht="38.25" x14ac:dyDescent="0.25">
      <c r="A260" s="6">
        <v>147</v>
      </c>
      <c r="B260" s="143"/>
      <c r="C260" s="51" t="s">
        <v>187</v>
      </c>
      <c r="D260" s="10" t="s">
        <v>415</v>
      </c>
      <c r="E260" s="60">
        <v>30</v>
      </c>
      <c r="F260" s="12" t="s">
        <v>17</v>
      </c>
      <c r="G260" s="198">
        <v>0.23</v>
      </c>
      <c r="H260" s="14">
        <f t="shared" si="4"/>
        <v>6.9</v>
      </c>
    </row>
    <row r="261" spans="1:8" ht="38.25" x14ac:dyDescent="0.25">
      <c r="A261" s="6">
        <v>148</v>
      </c>
      <c r="B261" s="143"/>
      <c r="C261" s="9" t="s">
        <v>189</v>
      </c>
      <c r="D261" s="10" t="s">
        <v>416</v>
      </c>
      <c r="E261" s="60">
        <v>30</v>
      </c>
      <c r="F261" s="12" t="s">
        <v>17</v>
      </c>
      <c r="G261" s="198">
        <v>0.25</v>
      </c>
      <c r="H261" s="14">
        <f t="shared" si="4"/>
        <v>7.5</v>
      </c>
    </row>
    <row r="262" spans="1:8" ht="38.25" x14ac:dyDescent="0.25">
      <c r="A262" s="6">
        <v>149</v>
      </c>
      <c r="B262" s="143"/>
      <c r="C262" s="51" t="s">
        <v>191</v>
      </c>
      <c r="D262" s="10" t="s">
        <v>417</v>
      </c>
      <c r="E262" s="60">
        <v>30</v>
      </c>
      <c r="F262" s="12" t="s">
        <v>17</v>
      </c>
      <c r="G262" s="198">
        <v>0.28999999999999998</v>
      </c>
      <c r="H262" s="14">
        <f t="shared" si="4"/>
        <v>8.6999999999999993</v>
      </c>
    </row>
    <row r="263" spans="1:8" ht="38.25" x14ac:dyDescent="0.25">
      <c r="A263" s="6">
        <v>150</v>
      </c>
      <c r="B263" s="143"/>
      <c r="C263" s="51" t="s">
        <v>193</v>
      </c>
      <c r="D263" s="10" t="s">
        <v>418</v>
      </c>
      <c r="E263" s="60">
        <v>30</v>
      </c>
      <c r="F263" s="12" t="s">
        <v>17</v>
      </c>
      <c r="G263" s="198">
        <v>0.28999999999999998</v>
      </c>
      <c r="H263" s="14">
        <f t="shared" si="4"/>
        <v>8.6999999999999993</v>
      </c>
    </row>
    <row r="264" spans="1:8" ht="38.25" x14ac:dyDescent="0.25">
      <c r="A264" s="6">
        <v>151</v>
      </c>
      <c r="B264" s="143"/>
      <c r="C264" s="51" t="s">
        <v>204</v>
      </c>
      <c r="D264" s="10" t="s">
        <v>419</v>
      </c>
      <c r="E264" s="60">
        <v>30</v>
      </c>
      <c r="F264" s="12" t="s">
        <v>17</v>
      </c>
      <c r="G264" s="198">
        <v>0.3</v>
      </c>
      <c r="H264" s="14">
        <f t="shared" si="4"/>
        <v>9</v>
      </c>
    </row>
    <row r="265" spans="1:8" ht="38.25" x14ac:dyDescent="0.25">
      <c r="A265" s="6">
        <v>152</v>
      </c>
      <c r="B265" s="143"/>
      <c r="C265" s="51" t="s">
        <v>420</v>
      </c>
      <c r="D265" s="10" t="s">
        <v>421</v>
      </c>
      <c r="E265" s="60">
        <v>30</v>
      </c>
      <c r="F265" s="12" t="s">
        <v>17</v>
      </c>
      <c r="G265" s="198">
        <v>0.48</v>
      </c>
      <c r="H265" s="14">
        <f t="shared" si="4"/>
        <v>14.399999999999999</v>
      </c>
    </row>
    <row r="266" spans="1:8" ht="38.25" x14ac:dyDescent="0.25">
      <c r="A266" s="6">
        <v>153</v>
      </c>
      <c r="B266" s="143"/>
      <c r="C266" s="51" t="s">
        <v>422</v>
      </c>
      <c r="D266" s="10" t="s">
        <v>423</v>
      </c>
      <c r="E266" s="60">
        <v>30</v>
      </c>
      <c r="F266" s="12" t="s">
        <v>17</v>
      </c>
      <c r="G266" s="198">
        <v>0.54</v>
      </c>
      <c r="H266" s="14">
        <f t="shared" si="4"/>
        <v>16.200000000000003</v>
      </c>
    </row>
    <row r="267" spans="1:8" ht="38.25" x14ac:dyDescent="0.25">
      <c r="A267" s="6">
        <v>154</v>
      </c>
      <c r="B267" s="147"/>
      <c r="C267" s="51" t="s">
        <v>424</v>
      </c>
      <c r="D267" s="10" t="s">
        <v>425</v>
      </c>
      <c r="E267" s="60">
        <v>30</v>
      </c>
      <c r="F267" s="12" t="s">
        <v>17</v>
      </c>
      <c r="G267" s="198">
        <v>0.56999999999999995</v>
      </c>
      <c r="H267" s="14">
        <f t="shared" si="4"/>
        <v>17.099999999999998</v>
      </c>
    </row>
    <row r="268" spans="1:8" ht="38.25" x14ac:dyDescent="0.25">
      <c r="A268" s="6">
        <v>155</v>
      </c>
      <c r="B268" s="142" t="s">
        <v>426</v>
      </c>
      <c r="C268" s="51" t="s">
        <v>185</v>
      </c>
      <c r="D268" s="10" t="s">
        <v>427</v>
      </c>
      <c r="E268" s="60">
        <v>30</v>
      </c>
      <c r="F268" s="12" t="s">
        <v>17</v>
      </c>
      <c r="G268" s="198">
        <v>0.26</v>
      </c>
      <c r="H268" s="14">
        <f t="shared" si="4"/>
        <v>7.8000000000000007</v>
      </c>
    </row>
    <row r="269" spans="1:8" ht="38.25" x14ac:dyDescent="0.25">
      <c r="A269" s="6">
        <v>156</v>
      </c>
      <c r="B269" s="143"/>
      <c r="C269" s="51" t="s">
        <v>187</v>
      </c>
      <c r="D269" s="10" t="s">
        <v>428</v>
      </c>
      <c r="E269" s="60">
        <v>30</v>
      </c>
      <c r="F269" s="12" t="s">
        <v>17</v>
      </c>
      <c r="G269" s="198">
        <v>0.26</v>
      </c>
      <c r="H269" s="14">
        <f t="shared" si="4"/>
        <v>7.8000000000000007</v>
      </c>
    </row>
    <row r="270" spans="1:8" ht="38.25" x14ac:dyDescent="0.25">
      <c r="A270" s="6">
        <v>157</v>
      </c>
      <c r="B270" s="143"/>
      <c r="C270" s="9" t="s">
        <v>189</v>
      </c>
      <c r="D270" s="10" t="s">
        <v>429</v>
      </c>
      <c r="E270" s="60">
        <v>30</v>
      </c>
      <c r="F270" s="12" t="s">
        <v>17</v>
      </c>
      <c r="G270" s="198">
        <v>0.3</v>
      </c>
      <c r="H270" s="14">
        <f t="shared" si="4"/>
        <v>9</v>
      </c>
    </row>
    <row r="271" spans="1:8" ht="38.25" x14ac:dyDescent="0.25">
      <c r="A271" s="6">
        <v>158</v>
      </c>
      <c r="B271" s="143"/>
      <c r="C271" s="51" t="s">
        <v>191</v>
      </c>
      <c r="D271" s="10" t="s">
        <v>430</v>
      </c>
      <c r="E271" s="60">
        <v>30</v>
      </c>
      <c r="F271" s="12" t="s">
        <v>17</v>
      </c>
      <c r="G271" s="198">
        <v>0.35</v>
      </c>
      <c r="H271" s="14">
        <f t="shared" si="4"/>
        <v>10.5</v>
      </c>
    </row>
    <row r="272" spans="1:8" ht="38.25" x14ac:dyDescent="0.25">
      <c r="A272" s="6">
        <v>159</v>
      </c>
      <c r="B272" s="143"/>
      <c r="C272" s="51" t="s">
        <v>193</v>
      </c>
      <c r="D272" s="10" t="s">
        <v>431</v>
      </c>
      <c r="E272" s="60">
        <v>30</v>
      </c>
      <c r="F272" s="12" t="s">
        <v>17</v>
      </c>
      <c r="G272" s="198">
        <v>0.43</v>
      </c>
      <c r="H272" s="14">
        <f t="shared" si="4"/>
        <v>12.9</v>
      </c>
    </row>
    <row r="273" spans="1:8" ht="38.25" x14ac:dyDescent="0.25">
      <c r="A273" s="6">
        <v>160</v>
      </c>
      <c r="B273" s="143"/>
      <c r="C273" s="51" t="s">
        <v>204</v>
      </c>
      <c r="D273" s="10" t="s">
        <v>432</v>
      </c>
      <c r="E273" s="60">
        <v>30</v>
      </c>
      <c r="F273" s="12" t="s">
        <v>17</v>
      </c>
      <c r="G273" s="198">
        <v>0.55000000000000004</v>
      </c>
      <c r="H273" s="14">
        <f t="shared" si="4"/>
        <v>16.5</v>
      </c>
    </row>
    <row r="274" spans="1:8" ht="38.25" x14ac:dyDescent="0.25">
      <c r="A274" s="6">
        <v>161</v>
      </c>
      <c r="B274" s="147"/>
      <c r="C274" s="51" t="s">
        <v>424</v>
      </c>
      <c r="D274" s="10" t="s">
        <v>433</v>
      </c>
      <c r="E274" s="60">
        <v>30</v>
      </c>
      <c r="F274" s="12" t="s">
        <v>17</v>
      </c>
      <c r="G274" s="198">
        <v>0.99</v>
      </c>
      <c r="H274" s="14">
        <f t="shared" si="4"/>
        <v>29.7</v>
      </c>
    </row>
    <row r="275" spans="1:8" ht="40.5" customHeight="1" x14ac:dyDescent="0.25">
      <c r="A275" s="6">
        <v>162</v>
      </c>
      <c r="B275" s="21" t="s">
        <v>434</v>
      </c>
      <c r="C275" s="10" t="s">
        <v>435</v>
      </c>
      <c r="D275" s="10" t="s">
        <v>436</v>
      </c>
      <c r="E275" s="60">
        <v>30</v>
      </c>
      <c r="F275" s="12" t="s">
        <v>437</v>
      </c>
      <c r="G275" s="198">
        <v>0.32</v>
      </c>
      <c r="H275" s="14">
        <f t="shared" si="4"/>
        <v>9.6</v>
      </c>
    </row>
    <row r="276" spans="1:8" ht="39.75" customHeight="1" x14ac:dyDescent="0.25">
      <c r="A276" s="6">
        <v>163</v>
      </c>
      <c r="B276" s="142" t="s">
        <v>438</v>
      </c>
      <c r="C276" s="51" t="s">
        <v>439</v>
      </c>
      <c r="D276" s="10" t="s">
        <v>440</v>
      </c>
      <c r="E276" s="60">
        <v>30</v>
      </c>
      <c r="F276" s="12" t="s">
        <v>437</v>
      </c>
      <c r="G276" s="198">
        <v>1.19</v>
      </c>
      <c r="H276" s="14">
        <f t="shared" si="4"/>
        <v>35.699999999999996</v>
      </c>
    </row>
    <row r="277" spans="1:8" ht="38.25" x14ac:dyDescent="0.25">
      <c r="A277" s="6">
        <v>164</v>
      </c>
      <c r="B277" s="147"/>
      <c r="C277" s="9" t="s">
        <v>441</v>
      </c>
      <c r="D277" s="10" t="s">
        <v>442</v>
      </c>
      <c r="E277" s="60">
        <v>30</v>
      </c>
      <c r="F277" s="12" t="s">
        <v>437</v>
      </c>
      <c r="G277" s="198">
        <v>0.57999999999999996</v>
      </c>
      <c r="H277" s="14">
        <f t="shared" si="4"/>
        <v>17.399999999999999</v>
      </c>
    </row>
    <row r="278" spans="1:8" ht="38.25" x14ac:dyDescent="0.25">
      <c r="A278" s="6">
        <v>165</v>
      </c>
      <c r="B278" s="142" t="s">
        <v>443</v>
      </c>
      <c r="C278" s="51" t="s">
        <v>444</v>
      </c>
      <c r="D278" s="10" t="s">
        <v>445</v>
      </c>
      <c r="E278" s="60">
        <v>30</v>
      </c>
      <c r="F278" s="12" t="s">
        <v>437</v>
      </c>
      <c r="G278" s="198">
        <v>2.99</v>
      </c>
      <c r="H278" s="14">
        <f t="shared" si="4"/>
        <v>89.7</v>
      </c>
    </row>
    <row r="279" spans="1:8" ht="38.25" x14ac:dyDescent="0.25">
      <c r="A279" s="6">
        <v>166</v>
      </c>
      <c r="B279" s="143"/>
      <c r="C279" s="51" t="s">
        <v>446</v>
      </c>
      <c r="D279" s="10" t="s">
        <v>447</v>
      </c>
      <c r="E279" s="60">
        <v>30</v>
      </c>
      <c r="F279" s="12" t="s">
        <v>437</v>
      </c>
      <c r="G279" s="13">
        <v>3.05</v>
      </c>
      <c r="H279" s="14">
        <f t="shared" si="4"/>
        <v>91.5</v>
      </c>
    </row>
    <row r="280" spans="1:8" ht="38.25" x14ac:dyDescent="0.25">
      <c r="A280" s="6">
        <v>167</v>
      </c>
      <c r="B280" s="143"/>
      <c r="C280" s="51" t="s">
        <v>448</v>
      </c>
      <c r="D280" s="10" t="s">
        <v>449</v>
      </c>
      <c r="E280" s="60">
        <v>30</v>
      </c>
      <c r="F280" s="12" t="s">
        <v>437</v>
      </c>
      <c r="G280" s="13">
        <v>14.06</v>
      </c>
      <c r="H280" s="14">
        <f t="shared" si="4"/>
        <v>421.8</v>
      </c>
    </row>
    <row r="281" spans="1:8" ht="38.25" x14ac:dyDescent="0.25">
      <c r="A281" s="6">
        <v>168</v>
      </c>
      <c r="B281" s="147"/>
      <c r="C281" s="51" t="s">
        <v>450</v>
      </c>
      <c r="D281" s="10" t="s">
        <v>451</v>
      </c>
      <c r="E281" s="60">
        <v>30</v>
      </c>
      <c r="F281" s="12" t="s">
        <v>437</v>
      </c>
      <c r="G281" s="13">
        <v>10.74</v>
      </c>
      <c r="H281" s="14">
        <f t="shared" si="4"/>
        <v>322.2</v>
      </c>
    </row>
    <row r="282" spans="1:8" ht="25.5" x14ac:dyDescent="0.25">
      <c r="A282" s="6">
        <v>169</v>
      </c>
      <c r="B282" s="142" t="s">
        <v>452</v>
      </c>
      <c r="C282" s="51" t="s">
        <v>453</v>
      </c>
      <c r="D282" s="10" t="s">
        <v>454</v>
      </c>
      <c r="E282" s="60">
        <v>30</v>
      </c>
      <c r="F282" s="12" t="s">
        <v>437</v>
      </c>
      <c r="G282" s="198">
        <v>0.66</v>
      </c>
      <c r="H282" s="14">
        <f t="shared" si="4"/>
        <v>19.8</v>
      </c>
    </row>
    <row r="283" spans="1:8" ht="38.25" x14ac:dyDescent="0.25">
      <c r="A283" s="6">
        <v>170</v>
      </c>
      <c r="B283" s="143"/>
      <c r="C283" s="51" t="s">
        <v>455</v>
      </c>
      <c r="D283" s="10" t="s">
        <v>456</v>
      </c>
      <c r="E283" s="60">
        <v>30</v>
      </c>
      <c r="F283" s="12" t="s">
        <v>437</v>
      </c>
      <c r="G283" s="198">
        <v>0.73</v>
      </c>
      <c r="H283" s="14">
        <f t="shared" si="4"/>
        <v>21.9</v>
      </c>
    </row>
    <row r="284" spans="1:8" ht="38.25" x14ac:dyDescent="0.25">
      <c r="A284" s="6">
        <v>171</v>
      </c>
      <c r="B284" s="147"/>
      <c r="C284" s="51" t="s">
        <v>457</v>
      </c>
      <c r="D284" s="10" t="s">
        <v>458</v>
      </c>
      <c r="E284" s="60">
        <v>30</v>
      </c>
      <c r="F284" s="12" t="s">
        <v>437</v>
      </c>
      <c r="G284" s="198">
        <v>0.75</v>
      </c>
      <c r="H284" s="14">
        <f t="shared" si="4"/>
        <v>22.5</v>
      </c>
    </row>
    <row r="285" spans="1:8" ht="25.5" x14ac:dyDescent="0.25">
      <c r="A285" s="6">
        <v>172</v>
      </c>
      <c r="B285" s="142" t="s">
        <v>459</v>
      </c>
      <c r="C285" s="9" t="s">
        <v>460</v>
      </c>
      <c r="D285" s="10" t="s">
        <v>461</v>
      </c>
      <c r="E285" s="60">
        <v>30</v>
      </c>
      <c r="F285" s="12" t="s">
        <v>17</v>
      </c>
      <c r="G285" s="198">
        <v>0.11</v>
      </c>
      <c r="H285" s="14">
        <f t="shared" si="4"/>
        <v>3.3</v>
      </c>
    </row>
    <row r="286" spans="1:8" ht="25.5" x14ac:dyDescent="0.25">
      <c r="A286" s="6">
        <v>173</v>
      </c>
      <c r="B286" s="143"/>
      <c r="C286" s="9" t="s">
        <v>462</v>
      </c>
      <c r="D286" s="10" t="s">
        <v>463</v>
      </c>
      <c r="E286" s="60">
        <v>30</v>
      </c>
      <c r="F286" s="12" t="s">
        <v>17</v>
      </c>
      <c r="G286" s="198">
        <v>0.14000000000000001</v>
      </c>
      <c r="H286" s="14">
        <f t="shared" si="4"/>
        <v>4.2</v>
      </c>
    </row>
    <row r="287" spans="1:8" ht="25.5" x14ac:dyDescent="0.25">
      <c r="A287" s="6">
        <v>174</v>
      </c>
      <c r="B287" s="143"/>
      <c r="C287" s="9" t="s">
        <v>464</v>
      </c>
      <c r="D287" s="10" t="s">
        <v>465</v>
      </c>
      <c r="E287" s="60">
        <v>30</v>
      </c>
      <c r="F287" s="12" t="s">
        <v>17</v>
      </c>
      <c r="G287" s="198">
        <v>0.14000000000000001</v>
      </c>
      <c r="H287" s="14">
        <f t="shared" si="4"/>
        <v>4.2</v>
      </c>
    </row>
    <row r="288" spans="1:8" ht="25.5" x14ac:dyDescent="0.25">
      <c r="A288" s="6">
        <v>175</v>
      </c>
      <c r="B288" s="143"/>
      <c r="C288" s="9" t="s">
        <v>466</v>
      </c>
      <c r="D288" s="10" t="s">
        <v>467</v>
      </c>
      <c r="E288" s="60">
        <v>30</v>
      </c>
      <c r="F288" s="12" t="s">
        <v>17</v>
      </c>
      <c r="G288" s="198">
        <v>0.14000000000000001</v>
      </c>
      <c r="H288" s="14">
        <f t="shared" si="4"/>
        <v>4.2</v>
      </c>
    </row>
    <row r="289" spans="1:8" ht="25.5" x14ac:dyDescent="0.25">
      <c r="A289" s="6">
        <v>176</v>
      </c>
      <c r="B289" s="147"/>
      <c r="C289" s="9" t="s">
        <v>468</v>
      </c>
      <c r="D289" s="10" t="s">
        <v>469</v>
      </c>
      <c r="E289" s="60">
        <v>30</v>
      </c>
      <c r="F289" s="12" t="s">
        <v>17</v>
      </c>
      <c r="G289" s="198">
        <v>0.23</v>
      </c>
      <c r="H289" s="14">
        <f t="shared" si="4"/>
        <v>6.9</v>
      </c>
    </row>
    <row r="290" spans="1:8" ht="25.5" x14ac:dyDescent="0.25">
      <c r="A290" s="6">
        <v>177</v>
      </c>
      <c r="B290" s="142" t="s">
        <v>470</v>
      </c>
      <c r="C290" s="9" t="s">
        <v>471</v>
      </c>
      <c r="D290" s="10" t="s">
        <v>472</v>
      </c>
      <c r="E290" s="60">
        <v>30</v>
      </c>
      <c r="F290" s="12" t="s">
        <v>17</v>
      </c>
      <c r="G290" s="198">
        <v>0.18</v>
      </c>
      <c r="H290" s="14">
        <f t="shared" si="4"/>
        <v>5.3999999999999995</v>
      </c>
    </row>
    <row r="291" spans="1:8" ht="25.5" x14ac:dyDescent="0.25">
      <c r="A291" s="6">
        <v>178</v>
      </c>
      <c r="B291" s="143"/>
      <c r="C291" s="9" t="s">
        <v>473</v>
      </c>
      <c r="D291" s="10" t="s">
        <v>474</v>
      </c>
      <c r="E291" s="60">
        <v>30</v>
      </c>
      <c r="F291" s="12" t="s">
        <v>17</v>
      </c>
      <c r="G291" s="198">
        <v>0.22</v>
      </c>
      <c r="H291" s="14">
        <f t="shared" si="4"/>
        <v>6.6</v>
      </c>
    </row>
    <row r="292" spans="1:8" ht="25.5" x14ac:dyDescent="0.25">
      <c r="A292" s="6">
        <v>179</v>
      </c>
      <c r="B292" s="143"/>
      <c r="C292" s="9" t="s">
        <v>475</v>
      </c>
      <c r="D292" s="10" t="s">
        <v>476</v>
      </c>
      <c r="E292" s="60">
        <v>30</v>
      </c>
      <c r="F292" s="12" t="s">
        <v>17</v>
      </c>
      <c r="G292" s="198">
        <v>0.23</v>
      </c>
      <c r="H292" s="14">
        <f t="shared" si="4"/>
        <v>6.9</v>
      </c>
    </row>
    <row r="293" spans="1:8" ht="25.5" x14ac:dyDescent="0.25">
      <c r="A293" s="6">
        <v>180</v>
      </c>
      <c r="B293" s="143"/>
      <c r="C293" s="9" t="s">
        <v>477</v>
      </c>
      <c r="D293" s="10" t="s">
        <v>478</v>
      </c>
      <c r="E293" s="60">
        <v>30</v>
      </c>
      <c r="F293" s="12" t="s">
        <v>17</v>
      </c>
      <c r="G293" s="198">
        <v>0.26</v>
      </c>
      <c r="H293" s="14">
        <f t="shared" si="4"/>
        <v>7.8000000000000007</v>
      </c>
    </row>
    <row r="294" spans="1:8" ht="25.5" x14ac:dyDescent="0.25">
      <c r="A294" s="6">
        <v>181</v>
      </c>
      <c r="B294" s="147"/>
      <c r="C294" s="9" t="s">
        <v>479</v>
      </c>
      <c r="D294" s="10" t="s">
        <v>480</v>
      </c>
      <c r="E294" s="60">
        <v>30</v>
      </c>
      <c r="F294" s="12" t="s">
        <v>17</v>
      </c>
      <c r="G294" s="198">
        <v>0.3</v>
      </c>
      <c r="H294" s="14">
        <f t="shared" si="4"/>
        <v>9</v>
      </c>
    </row>
    <row r="295" spans="1:8" ht="38.25" x14ac:dyDescent="0.25">
      <c r="A295" s="6">
        <v>182</v>
      </c>
      <c r="B295" s="142" t="s">
        <v>481</v>
      </c>
      <c r="C295" s="51" t="s">
        <v>482</v>
      </c>
      <c r="D295" s="10" t="s">
        <v>483</v>
      </c>
      <c r="E295" s="52">
        <v>10</v>
      </c>
      <c r="F295" s="12" t="s">
        <v>17</v>
      </c>
      <c r="G295" s="198">
        <v>0.32</v>
      </c>
      <c r="H295" s="14">
        <f t="shared" si="4"/>
        <v>3.2</v>
      </c>
    </row>
    <row r="296" spans="1:8" ht="38.25" x14ac:dyDescent="0.25">
      <c r="A296" s="6">
        <v>183</v>
      </c>
      <c r="B296" s="143"/>
      <c r="C296" s="51" t="s">
        <v>484</v>
      </c>
      <c r="D296" s="10" t="s">
        <v>485</v>
      </c>
      <c r="E296" s="52">
        <v>10</v>
      </c>
      <c r="F296" s="12" t="s">
        <v>17</v>
      </c>
      <c r="G296" s="198">
        <v>0.32</v>
      </c>
      <c r="H296" s="14">
        <f t="shared" si="4"/>
        <v>3.2</v>
      </c>
    </row>
    <row r="297" spans="1:8" ht="38.25" x14ac:dyDescent="0.25">
      <c r="A297" s="6">
        <v>184</v>
      </c>
      <c r="B297" s="143"/>
      <c r="C297" s="51" t="s">
        <v>486</v>
      </c>
      <c r="D297" s="10" t="s">
        <v>487</v>
      </c>
      <c r="E297" s="52">
        <v>10</v>
      </c>
      <c r="F297" s="12" t="s">
        <v>17</v>
      </c>
      <c r="G297" s="198">
        <v>0.32</v>
      </c>
      <c r="H297" s="14">
        <f t="shared" si="4"/>
        <v>3.2</v>
      </c>
    </row>
    <row r="298" spans="1:8" ht="38.25" x14ac:dyDescent="0.25">
      <c r="A298" s="6">
        <v>185</v>
      </c>
      <c r="B298" s="143"/>
      <c r="C298" s="51" t="s">
        <v>488</v>
      </c>
      <c r="D298" s="10" t="s">
        <v>489</v>
      </c>
      <c r="E298" s="52">
        <v>10</v>
      </c>
      <c r="F298" s="12" t="s">
        <v>17</v>
      </c>
      <c r="G298" s="198">
        <v>0.36</v>
      </c>
      <c r="H298" s="14">
        <f t="shared" si="4"/>
        <v>3.5999999999999996</v>
      </c>
    </row>
    <row r="299" spans="1:8" ht="38.25" x14ac:dyDescent="0.25">
      <c r="A299" s="6">
        <v>186</v>
      </c>
      <c r="B299" s="143"/>
      <c r="C299" s="51" t="s">
        <v>490</v>
      </c>
      <c r="D299" s="10" t="s">
        <v>491</v>
      </c>
      <c r="E299" s="52">
        <v>10</v>
      </c>
      <c r="F299" s="12" t="s">
        <v>17</v>
      </c>
      <c r="G299" s="198">
        <v>0.39</v>
      </c>
      <c r="H299" s="14">
        <f t="shared" si="4"/>
        <v>3.9000000000000004</v>
      </c>
    </row>
    <row r="300" spans="1:8" ht="38.25" x14ac:dyDescent="0.25">
      <c r="A300" s="6">
        <v>187</v>
      </c>
      <c r="B300" s="143"/>
      <c r="C300" s="51" t="s">
        <v>492</v>
      </c>
      <c r="D300" s="10" t="s">
        <v>493</v>
      </c>
      <c r="E300" s="52">
        <v>10</v>
      </c>
      <c r="F300" s="12" t="s">
        <v>17</v>
      </c>
      <c r="G300" s="198">
        <v>0.42</v>
      </c>
      <c r="H300" s="14">
        <f t="shared" si="4"/>
        <v>4.2</v>
      </c>
    </row>
    <row r="301" spans="1:8" ht="38.25" x14ac:dyDescent="0.25">
      <c r="A301" s="6">
        <v>188</v>
      </c>
      <c r="B301" s="143"/>
      <c r="C301" s="51" t="s">
        <v>494</v>
      </c>
      <c r="D301" s="10" t="s">
        <v>495</v>
      </c>
      <c r="E301" s="52">
        <v>10</v>
      </c>
      <c r="F301" s="12" t="s">
        <v>17</v>
      </c>
      <c r="G301" s="198">
        <v>0.44</v>
      </c>
      <c r="H301" s="14">
        <f t="shared" si="4"/>
        <v>4.4000000000000004</v>
      </c>
    </row>
    <row r="302" spans="1:8" ht="38.25" x14ac:dyDescent="0.25">
      <c r="A302" s="6">
        <v>189</v>
      </c>
      <c r="B302" s="143"/>
      <c r="C302" s="51" t="s">
        <v>496</v>
      </c>
      <c r="D302" s="10" t="s">
        <v>497</v>
      </c>
      <c r="E302" s="52">
        <v>10</v>
      </c>
      <c r="F302" s="12" t="s">
        <v>17</v>
      </c>
      <c r="G302" s="198">
        <v>0.5</v>
      </c>
      <c r="H302" s="14">
        <f t="shared" si="4"/>
        <v>5</v>
      </c>
    </row>
    <row r="303" spans="1:8" ht="38.25" x14ac:dyDescent="0.25">
      <c r="A303" s="6">
        <v>190</v>
      </c>
      <c r="B303" s="143"/>
      <c r="C303" s="51" t="s">
        <v>498</v>
      </c>
      <c r="D303" s="10" t="s">
        <v>499</v>
      </c>
      <c r="E303" s="52">
        <v>10</v>
      </c>
      <c r="F303" s="12" t="s">
        <v>17</v>
      </c>
      <c r="G303" s="198">
        <v>0.55000000000000004</v>
      </c>
      <c r="H303" s="14">
        <f t="shared" si="4"/>
        <v>5.5</v>
      </c>
    </row>
    <row r="304" spans="1:8" ht="38.25" x14ac:dyDescent="0.25">
      <c r="A304" s="6">
        <v>191</v>
      </c>
      <c r="B304" s="143"/>
      <c r="C304" s="51" t="s">
        <v>500</v>
      </c>
      <c r="D304" s="10" t="s">
        <v>501</v>
      </c>
      <c r="E304" s="52">
        <v>10</v>
      </c>
      <c r="F304" s="12" t="s">
        <v>17</v>
      </c>
      <c r="G304" s="198">
        <v>0.55000000000000004</v>
      </c>
      <c r="H304" s="14">
        <f t="shared" si="4"/>
        <v>5.5</v>
      </c>
    </row>
    <row r="305" spans="1:8" ht="38.25" x14ac:dyDescent="0.25">
      <c r="A305" s="6">
        <v>192</v>
      </c>
      <c r="B305" s="143"/>
      <c r="C305" s="51" t="s">
        <v>502</v>
      </c>
      <c r="D305" s="10" t="s">
        <v>503</v>
      </c>
      <c r="E305" s="52">
        <v>10</v>
      </c>
      <c r="F305" s="12" t="s">
        <v>17</v>
      </c>
      <c r="G305" s="198">
        <v>0.57999999999999996</v>
      </c>
      <c r="H305" s="14">
        <f t="shared" si="4"/>
        <v>5.8</v>
      </c>
    </row>
    <row r="306" spans="1:8" ht="38.25" x14ac:dyDescent="0.25">
      <c r="A306" s="6">
        <v>193</v>
      </c>
      <c r="B306" s="143"/>
      <c r="C306" s="51" t="s">
        <v>504</v>
      </c>
      <c r="D306" s="10" t="s">
        <v>505</v>
      </c>
      <c r="E306" s="52">
        <v>10</v>
      </c>
      <c r="F306" s="12" t="s">
        <v>17</v>
      </c>
      <c r="G306" s="198">
        <v>0.66</v>
      </c>
      <c r="H306" s="14">
        <f t="shared" si="4"/>
        <v>6.6000000000000005</v>
      </c>
    </row>
    <row r="307" spans="1:8" ht="38.25" x14ac:dyDescent="0.25">
      <c r="A307" s="6">
        <v>194</v>
      </c>
      <c r="B307" s="143"/>
      <c r="C307" s="51" t="s">
        <v>506</v>
      </c>
      <c r="D307" s="10" t="s">
        <v>507</v>
      </c>
      <c r="E307" s="52">
        <v>10</v>
      </c>
      <c r="F307" s="12" t="s">
        <v>17</v>
      </c>
      <c r="G307" s="198">
        <v>0.69</v>
      </c>
      <c r="H307" s="14">
        <f t="shared" ref="H307:H370" si="5">E307*G307</f>
        <v>6.8999999999999995</v>
      </c>
    </row>
    <row r="308" spans="1:8" ht="38.25" x14ac:dyDescent="0.25">
      <c r="A308" s="6">
        <v>195</v>
      </c>
      <c r="B308" s="143"/>
      <c r="C308" s="51" t="s">
        <v>508</v>
      </c>
      <c r="D308" s="10" t="s">
        <v>509</v>
      </c>
      <c r="E308" s="52">
        <v>10</v>
      </c>
      <c r="F308" s="12" t="s">
        <v>17</v>
      </c>
      <c r="G308" s="198">
        <v>0.74</v>
      </c>
      <c r="H308" s="14">
        <f t="shared" si="5"/>
        <v>7.4</v>
      </c>
    </row>
    <row r="309" spans="1:8" ht="38.25" x14ac:dyDescent="0.25">
      <c r="A309" s="6">
        <v>196</v>
      </c>
      <c r="B309" s="143"/>
      <c r="C309" s="51" t="s">
        <v>510</v>
      </c>
      <c r="D309" s="10" t="s">
        <v>511</v>
      </c>
      <c r="E309" s="52">
        <v>10</v>
      </c>
      <c r="F309" s="12" t="s">
        <v>17</v>
      </c>
      <c r="G309" s="198">
        <v>0.78</v>
      </c>
      <c r="H309" s="14">
        <f t="shared" si="5"/>
        <v>7.8000000000000007</v>
      </c>
    </row>
    <row r="310" spans="1:8" ht="38.25" x14ac:dyDescent="0.25">
      <c r="A310" s="6">
        <v>197</v>
      </c>
      <c r="B310" s="147"/>
      <c r="C310" s="51" t="s">
        <v>512</v>
      </c>
      <c r="D310" s="10" t="s">
        <v>513</v>
      </c>
      <c r="E310" s="52">
        <v>10</v>
      </c>
      <c r="F310" s="12" t="s">
        <v>17</v>
      </c>
      <c r="G310" s="198">
        <v>0.85</v>
      </c>
      <c r="H310" s="14">
        <f t="shared" si="5"/>
        <v>8.5</v>
      </c>
    </row>
    <row r="311" spans="1:8" ht="51" x14ac:dyDescent="0.25">
      <c r="A311" s="6">
        <v>198</v>
      </c>
      <c r="B311" s="142" t="s">
        <v>514</v>
      </c>
      <c r="C311" s="51" t="s">
        <v>515</v>
      </c>
      <c r="D311" s="10" t="s">
        <v>516</v>
      </c>
      <c r="E311" s="52">
        <v>10</v>
      </c>
      <c r="F311" s="12" t="s">
        <v>17</v>
      </c>
      <c r="G311" s="198">
        <v>1.1000000000000001</v>
      </c>
      <c r="H311" s="14">
        <f t="shared" si="5"/>
        <v>11</v>
      </c>
    </row>
    <row r="312" spans="1:8" ht="51" x14ac:dyDescent="0.25">
      <c r="A312" s="6">
        <v>199</v>
      </c>
      <c r="B312" s="143"/>
      <c r="C312" s="51" t="s">
        <v>517</v>
      </c>
      <c r="D312" s="10" t="s">
        <v>518</v>
      </c>
      <c r="E312" s="52">
        <v>10</v>
      </c>
      <c r="F312" s="12" t="s">
        <v>17</v>
      </c>
      <c r="G312" s="198">
        <v>1.1499999999999999</v>
      </c>
      <c r="H312" s="14">
        <f t="shared" si="5"/>
        <v>11.5</v>
      </c>
    </row>
    <row r="313" spans="1:8" ht="51" x14ac:dyDescent="0.25">
      <c r="A313" s="6">
        <v>200</v>
      </c>
      <c r="B313" s="143"/>
      <c r="C313" s="51" t="s">
        <v>519</v>
      </c>
      <c r="D313" s="10" t="s">
        <v>520</v>
      </c>
      <c r="E313" s="52">
        <v>10</v>
      </c>
      <c r="F313" s="12" t="s">
        <v>17</v>
      </c>
      <c r="G313" s="198">
        <v>1.1599999999999999</v>
      </c>
      <c r="H313" s="14">
        <f t="shared" si="5"/>
        <v>11.6</v>
      </c>
    </row>
    <row r="314" spans="1:8" ht="51" x14ac:dyDescent="0.25">
      <c r="A314" s="6">
        <v>201</v>
      </c>
      <c r="B314" s="143"/>
      <c r="C314" s="51" t="s">
        <v>521</v>
      </c>
      <c r="D314" s="10" t="s">
        <v>522</v>
      </c>
      <c r="E314" s="52">
        <v>10</v>
      </c>
      <c r="F314" s="12" t="s">
        <v>17</v>
      </c>
      <c r="G314" s="198">
        <v>1.1599999999999999</v>
      </c>
      <c r="H314" s="14">
        <f t="shared" si="5"/>
        <v>11.6</v>
      </c>
    </row>
    <row r="315" spans="1:8" ht="51" x14ac:dyDescent="0.25">
      <c r="A315" s="6">
        <v>202</v>
      </c>
      <c r="B315" s="143"/>
      <c r="C315" s="51" t="s">
        <v>523</v>
      </c>
      <c r="D315" s="10" t="s">
        <v>524</v>
      </c>
      <c r="E315" s="52">
        <v>10</v>
      </c>
      <c r="F315" s="12" t="s">
        <v>17</v>
      </c>
      <c r="G315" s="198">
        <v>1.17</v>
      </c>
      <c r="H315" s="14">
        <f t="shared" si="5"/>
        <v>11.7</v>
      </c>
    </row>
    <row r="316" spans="1:8" ht="51" x14ac:dyDescent="0.25">
      <c r="A316" s="6">
        <v>203</v>
      </c>
      <c r="B316" s="143"/>
      <c r="C316" s="51" t="s">
        <v>525</v>
      </c>
      <c r="D316" s="10" t="s">
        <v>526</v>
      </c>
      <c r="E316" s="52">
        <v>10</v>
      </c>
      <c r="F316" s="12" t="s">
        <v>17</v>
      </c>
      <c r="G316" s="198">
        <v>1.29</v>
      </c>
      <c r="H316" s="14">
        <f t="shared" si="5"/>
        <v>12.9</v>
      </c>
    </row>
    <row r="317" spans="1:8" ht="51" x14ac:dyDescent="0.25">
      <c r="A317" s="6">
        <v>204</v>
      </c>
      <c r="B317" s="143"/>
      <c r="C317" s="51" t="s">
        <v>527</v>
      </c>
      <c r="D317" s="10" t="s">
        <v>528</v>
      </c>
      <c r="E317" s="52">
        <v>10</v>
      </c>
      <c r="F317" s="12" t="s">
        <v>17</v>
      </c>
      <c r="G317" s="198">
        <v>1.3</v>
      </c>
      <c r="H317" s="14">
        <f t="shared" si="5"/>
        <v>13</v>
      </c>
    </row>
    <row r="318" spans="1:8" ht="51" x14ac:dyDescent="0.25">
      <c r="A318" s="6">
        <v>205</v>
      </c>
      <c r="B318" s="143"/>
      <c r="C318" s="51" t="s">
        <v>529</v>
      </c>
      <c r="D318" s="10" t="s">
        <v>530</v>
      </c>
      <c r="E318" s="52">
        <v>10</v>
      </c>
      <c r="F318" s="12" t="s">
        <v>17</v>
      </c>
      <c r="G318" s="198">
        <v>1.47</v>
      </c>
      <c r="H318" s="14">
        <f t="shared" si="5"/>
        <v>14.7</v>
      </c>
    </row>
    <row r="319" spans="1:8" ht="51" x14ac:dyDescent="0.25">
      <c r="A319" s="6">
        <v>206</v>
      </c>
      <c r="B319" s="143"/>
      <c r="C319" s="51" t="s">
        <v>531</v>
      </c>
      <c r="D319" s="10" t="s">
        <v>532</v>
      </c>
      <c r="E319" s="52">
        <v>10</v>
      </c>
      <c r="F319" s="12" t="s">
        <v>17</v>
      </c>
      <c r="G319" s="198">
        <v>1.5</v>
      </c>
      <c r="H319" s="14">
        <f t="shared" si="5"/>
        <v>15</v>
      </c>
    </row>
    <row r="320" spans="1:8" ht="51" x14ac:dyDescent="0.25">
      <c r="A320" s="6">
        <v>207</v>
      </c>
      <c r="B320" s="143"/>
      <c r="C320" s="51" t="s">
        <v>533</v>
      </c>
      <c r="D320" s="10" t="s">
        <v>534</v>
      </c>
      <c r="E320" s="52">
        <v>10</v>
      </c>
      <c r="F320" s="12" t="s">
        <v>17</v>
      </c>
      <c r="G320" s="198">
        <v>1.54</v>
      </c>
      <c r="H320" s="14">
        <f t="shared" si="5"/>
        <v>15.4</v>
      </c>
    </row>
    <row r="321" spans="1:8" ht="51" x14ac:dyDescent="0.25">
      <c r="A321" s="6">
        <v>208</v>
      </c>
      <c r="B321" s="143"/>
      <c r="C321" s="51" t="s">
        <v>535</v>
      </c>
      <c r="D321" s="10" t="s">
        <v>536</v>
      </c>
      <c r="E321" s="52">
        <v>10</v>
      </c>
      <c r="F321" s="12" t="s">
        <v>17</v>
      </c>
      <c r="G321" s="198">
        <v>1.58</v>
      </c>
      <c r="H321" s="14">
        <f t="shared" si="5"/>
        <v>15.8</v>
      </c>
    </row>
    <row r="322" spans="1:8" ht="51" x14ac:dyDescent="0.25">
      <c r="A322" s="6">
        <v>209</v>
      </c>
      <c r="B322" s="143"/>
      <c r="C322" s="51" t="s">
        <v>537</v>
      </c>
      <c r="D322" s="10" t="s">
        <v>538</v>
      </c>
      <c r="E322" s="52">
        <v>10</v>
      </c>
      <c r="F322" s="12" t="s">
        <v>17</v>
      </c>
      <c r="G322" s="198">
        <v>1.66</v>
      </c>
      <c r="H322" s="14">
        <f t="shared" si="5"/>
        <v>16.599999999999998</v>
      </c>
    </row>
    <row r="323" spans="1:8" ht="51" x14ac:dyDescent="0.25">
      <c r="A323" s="6">
        <v>210</v>
      </c>
      <c r="B323" s="143"/>
      <c r="C323" s="51" t="s">
        <v>539</v>
      </c>
      <c r="D323" s="10" t="s">
        <v>540</v>
      </c>
      <c r="E323" s="52">
        <v>10</v>
      </c>
      <c r="F323" s="12" t="s">
        <v>17</v>
      </c>
      <c r="G323" s="198">
        <v>1.81</v>
      </c>
      <c r="H323" s="14">
        <f t="shared" si="5"/>
        <v>18.100000000000001</v>
      </c>
    </row>
    <row r="324" spans="1:8" ht="51" x14ac:dyDescent="0.25">
      <c r="A324" s="6">
        <v>211</v>
      </c>
      <c r="B324" s="143"/>
      <c r="C324" s="51" t="s">
        <v>541</v>
      </c>
      <c r="D324" s="10" t="s">
        <v>542</v>
      </c>
      <c r="E324" s="52">
        <v>10</v>
      </c>
      <c r="F324" s="12" t="s">
        <v>17</v>
      </c>
      <c r="G324" s="198">
        <v>1.84</v>
      </c>
      <c r="H324" s="14">
        <f t="shared" si="5"/>
        <v>18.400000000000002</v>
      </c>
    </row>
    <row r="325" spans="1:8" ht="51" x14ac:dyDescent="0.25">
      <c r="A325" s="6">
        <v>212</v>
      </c>
      <c r="B325" s="143"/>
      <c r="C325" s="51" t="s">
        <v>543</v>
      </c>
      <c r="D325" s="10" t="s">
        <v>544</v>
      </c>
      <c r="E325" s="52">
        <v>10</v>
      </c>
      <c r="F325" s="12" t="s">
        <v>17</v>
      </c>
      <c r="G325" s="198">
        <v>1.87</v>
      </c>
      <c r="H325" s="14">
        <f t="shared" si="5"/>
        <v>18.700000000000003</v>
      </c>
    </row>
    <row r="326" spans="1:8" ht="51" x14ac:dyDescent="0.25">
      <c r="A326" s="6">
        <v>213</v>
      </c>
      <c r="B326" s="143"/>
      <c r="C326" s="51" t="s">
        <v>545</v>
      </c>
      <c r="D326" s="10" t="s">
        <v>546</v>
      </c>
      <c r="E326" s="52">
        <v>10</v>
      </c>
      <c r="F326" s="12" t="s">
        <v>17</v>
      </c>
      <c r="G326" s="198">
        <v>1.88</v>
      </c>
      <c r="H326" s="14">
        <f t="shared" si="5"/>
        <v>18.799999999999997</v>
      </c>
    </row>
    <row r="327" spans="1:8" ht="51" x14ac:dyDescent="0.25">
      <c r="A327" s="6">
        <v>214</v>
      </c>
      <c r="B327" s="143"/>
      <c r="C327" s="51" t="s">
        <v>547</v>
      </c>
      <c r="D327" s="10" t="s">
        <v>548</v>
      </c>
      <c r="E327" s="52">
        <v>10</v>
      </c>
      <c r="F327" s="12" t="s">
        <v>17</v>
      </c>
      <c r="G327" s="198">
        <v>1.9</v>
      </c>
      <c r="H327" s="14">
        <f t="shared" si="5"/>
        <v>19</v>
      </c>
    </row>
    <row r="328" spans="1:8" ht="51" x14ac:dyDescent="0.25">
      <c r="A328" s="6">
        <v>215</v>
      </c>
      <c r="B328" s="143"/>
      <c r="C328" s="51" t="s">
        <v>549</v>
      </c>
      <c r="D328" s="10" t="s">
        <v>550</v>
      </c>
      <c r="E328" s="52">
        <v>10</v>
      </c>
      <c r="F328" s="12" t="s">
        <v>17</v>
      </c>
      <c r="G328" s="198">
        <v>1.98</v>
      </c>
      <c r="H328" s="14">
        <f t="shared" si="5"/>
        <v>19.8</v>
      </c>
    </row>
    <row r="329" spans="1:8" ht="51" x14ac:dyDescent="0.25">
      <c r="A329" s="6">
        <v>216</v>
      </c>
      <c r="B329" s="143"/>
      <c r="C329" s="51" t="s">
        <v>551</v>
      </c>
      <c r="D329" s="10" t="s">
        <v>552</v>
      </c>
      <c r="E329" s="52">
        <v>10</v>
      </c>
      <c r="F329" s="12" t="s">
        <v>17</v>
      </c>
      <c r="G329" s="198">
        <v>2.02</v>
      </c>
      <c r="H329" s="14">
        <f t="shared" si="5"/>
        <v>20.2</v>
      </c>
    </row>
    <row r="330" spans="1:8" ht="51" x14ac:dyDescent="0.25">
      <c r="A330" s="6">
        <v>217</v>
      </c>
      <c r="B330" s="143"/>
      <c r="C330" s="51" t="s">
        <v>553</v>
      </c>
      <c r="D330" s="10" t="s">
        <v>554</v>
      </c>
      <c r="E330" s="52">
        <v>10</v>
      </c>
      <c r="F330" s="12" t="s">
        <v>17</v>
      </c>
      <c r="G330" s="198">
        <v>2.2799999999999998</v>
      </c>
      <c r="H330" s="14">
        <f t="shared" si="5"/>
        <v>22.799999999999997</v>
      </c>
    </row>
    <row r="331" spans="1:8" ht="51" x14ac:dyDescent="0.25">
      <c r="A331" s="6">
        <v>218</v>
      </c>
      <c r="B331" s="143"/>
      <c r="C331" s="51" t="s">
        <v>555</v>
      </c>
      <c r="D331" s="10" t="s">
        <v>556</v>
      </c>
      <c r="E331" s="52">
        <v>10</v>
      </c>
      <c r="F331" s="12" t="s">
        <v>17</v>
      </c>
      <c r="G331" s="13">
        <v>3.18</v>
      </c>
      <c r="H331" s="14">
        <f t="shared" si="5"/>
        <v>31.8</v>
      </c>
    </row>
    <row r="332" spans="1:8" ht="51" x14ac:dyDescent="0.25">
      <c r="A332" s="6">
        <v>219</v>
      </c>
      <c r="B332" s="143"/>
      <c r="C332" s="51" t="s">
        <v>557</v>
      </c>
      <c r="D332" s="10" t="s">
        <v>558</v>
      </c>
      <c r="E332" s="52">
        <v>10</v>
      </c>
      <c r="F332" s="12" t="s">
        <v>17</v>
      </c>
      <c r="G332" s="13">
        <v>3.26</v>
      </c>
      <c r="H332" s="14">
        <f t="shared" si="5"/>
        <v>32.599999999999994</v>
      </c>
    </row>
    <row r="333" spans="1:8" ht="51" x14ac:dyDescent="0.25">
      <c r="A333" s="6">
        <v>220</v>
      </c>
      <c r="B333" s="143"/>
      <c r="C333" s="51" t="s">
        <v>559</v>
      </c>
      <c r="D333" s="10" t="s">
        <v>560</v>
      </c>
      <c r="E333" s="52">
        <v>10</v>
      </c>
      <c r="F333" s="12" t="s">
        <v>17</v>
      </c>
      <c r="G333" s="13">
        <v>3.99</v>
      </c>
      <c r="H333" s="14">
        <f t="shared" si="5"/>
        <v>39.900000000000006</v>
      </c>
    </row>
    <row r="334" spans="1:8" ht="51" x14ac:dyDescent="0.25">
      <c r="A334" s="6">
        <v>221</v>
      </c>
      <c r="B334" s="143"/>
      <c r="C334" s="51" t="s">
        <v>561</v>
      </c>
      <c r="D334" s="10" t="s">
        <v>562</v>
      </c>
      <c r="E334" s="52">
        <v>10</v>
      </c>
      <c r="F334" s="12" t="s">
        <v>17</v>
      </c>
      <c r="G334" s="13">
        <v>4.21</v>
      </c>
      <c r="H334" s="14">
        <f t="shared" si="5"/>
        <v>42.1</v>
      </c>
    </row>
    <row r="335" spans="1:8" ht="51" x14ac:dyDescent="0.25">
      <c r="A335" s="6">
        <v>222</v>
      </c>
      <c r="B335" s="143"/>
      <c r="C335" s="51" t="s">
        <v>563</v>
      </c>
      <c r="D335" s="10" t="s">
        <v>564</v>
      </c>
      <c r="E335" s="52">
        <v>10</v>
      </c>
      <c r="F335" s="12" t="s">
        <v>17</v>
      </c>
      <c r="G335" s="13">
        <v>4.2699999999999996</v>
      </c>
      <c r="H335" s="14">
        <f t="shared" si="5"/>
        <v>42.699999999999996</v>
      </c>
    </row>
    <row r="336" spans="1:8" ht="51" x14ac:dyDescent="0.25">
      <c r="A336" s="6">
        <v>223</v>
      </c>
      <c r="B336" s="143"/>
      <c r="C336" s="51" t="s">
        <v>565</v>
      </c>
      <c r="D336" s="10" t="s">
        <v>566</v>
      </c>
      <c r="E336" s="52">
        <v>10</v>
      </c>
      <c r="F336" s="12" t="s">
        <v>17</v>
      </c>
      <c r="G336" s="13">
        <v>6.5</v>
      </c>
      <c r="H336" s="14">
        <f t="shared" si="5"/>
        <v>65</v>
      </c>
    </row>
    <row r="337" spans="1:8" ht="51" x14ac:dyDescent="0.25">
      <c r="A337" s="6">
        <v>224</v>
      </c>
      <c r="B337" s="147"/>
      <c r="C337" s="51" t="s">
        <v>567</v>
      </c>
      <c r="D337" s="10" t="s">
        <v>568</v>
      </c>
      <c r="E337" s="52">
        <v>10</v>
      </c>
      <c r="F337" s="12" t="s">
        <v>17</v>
      </c>
      <c r="G337" s="13">
        <v>4.66</v>
      </c>
      <c r="H337" s="14">
        <f t="shared" si="5"/>
        <v>46.6</v>
      </c>
    </row>
    <row r="338" spans="1:8" s="1" customFormat="1" ht="25.5" x14ac:dyDescent="0.25">
      <c r="A338" s="19">
        <v>225</v>
      </c>
      <c r="B338" s="161" t="s">
        <v>569</v>
      </c>
      <c r="C338" s="17" t="s">
        <v>570</v>
      </c>
      <c r="D338" s="17" t="s">
        <v>1442</v>
      </c>
      <c r="E338" s="81">
        <v>1</v>
      </c>
      <c r="F338" s="15" t="s">
        <v>17</v>
      </c>
      <c r="G338" s="20">
        <v>13</v>
      </c>
      <c r="H338" s="20">
        <f t="shared" si="5"/>
        <v>13</v>
      </c>
    </row>
    <row r="339" spans="1:8" s="1" customFormat="1" ht="25.5" x14ac:dyDescent="0.25">
      <c r="A339" s="19">
        <v>226</v>
      </c>
      <c r="B339" s="145"/>
      <c r="C339" s="17" t="s">
        <v>571</v>
      </c>
      <c r="D339" s="17" t="s">
        <v>1443</v>
      </c>
      <c r="E339" s="81">
        <v>1</v>
      </c>
      <c r="F339" s="15" t="s">
        <v>17</v>
      </c>
      <c r="G339" s="20">
        <v>13</v>
      </c>
      <c r="H339" s="20">
        <f t="shared" si="5"/>
        <v>13</v>
      </c>
    </row>
    <row r="340" spans="1:8" s="1" customFormat="1" ht="25.5" x14ac:dyDescent="0.25">
      <c r="A340" s="19">
        <v>227</v>
      </c>
      <c r="B340" s="145"/>
      <c r="C340" s="17" t="s">
        <v>572</v>
      </c>
      <c r="D340" s="17" t="s">
        <v>1444</v>
      </c>
      <c r="E340" s="81">
        <v>1</v>
      </c>
      <c r="F340" s="15" t="s">
        <v>17</v>
      </c>
      <c r="G340" s="20">
        <v>14</v>
      </c>
      <c r="H340" s="20">
        <f t="shared" si="5"/>
        <v>14</v>
      </c>
    </row>
    <row r="341" spans="1:8" s="1" customFormat="1" ht="25.5" x14ac:dyDescent="0.25">
      <c r="A341" s="19">
        <v>228</v>
      </c>
      <c r="B341" s="145"/>
      <c r="C341" s="17" t="s">
        <v>573</v>
      </c>
      <c r="D341" s="17" t="s">
        <v>1445</v>
      </c>
      <c r="E341" s="81">
        <v>1</v>
      </c>
      <c r="F341" s="15" t="s">
        <v>17</v>
      </c>
      <c r="G341" s="20">
        <v>14</v>
      </c>
      <c r="H341" s="20">
        <f t="shared" si="5"/>
        <v>14</v>
      </c>
    </row>
    <row r="342" spans="1:8" s="1" customFormat="1" ht="25.5" x14ac:dyDescent="0.25">
      <c r="A342" s="19">
        <v>229</v>
      </c>
      <c r="B342" s="145"/>
      <c r="C342" s="17" t="s">
        <v>574</v>
      </c>
      <c r="D342" s="17" t="s">
        <v>1446</v>
      </c>
      <c r="E342" s="81">
        <v>1</v>
      </c>
      <c r="F342" s="15" t="s">
        <v>17</v>
      </c>
      <c r="G342" s="20">
        <v>16</v>
      </c>
      <c r="H342" s="20">
        <f t="shared" si="5"/>
        <v>16</v>
      </c>
    </row>
    <row r="343" spans="1:8" s="1" customFormat="1" ht="25.5" x14ac:dyDescent="0.25">
      <c r="A343" s="19">
        <v>230</v>
      </c>
      <c r="B343" s="145"/>
      <c r="C343" s="17" t="s">
        <v>575</v>
      </c>
      <c r="D343" s="17" t="s">
        <v>1447</v>
      </c>
      <c r="E343" s="81">
        <v>1</v>
      </c>
      <c r="F343" s="15" t="s">
        <v>17</v>
      </c>
      <c r="G343" s="20">
        <v>16</v>
      </c>
      <c r="H343" s="20">
        <f t="shared" si="5"/>
        <v>16</v>
      </c>
    </row>
    <row r="344" spans="1:8" s="1" customFormat="1" ht="25.5" x14ac:dyDescent="0.25">
      <c r="A344" s="19">
        <v>231</v>
      </c>
      <c r="B344" s="145"/>
      <c r="C344" s="17" t="s">
        <v>576</v>
      </c>
      <c r="D344" s="17" t="s">
        <v>1448</v>
      </c>
      <c r="E344" s="81">
        <v>1</v>
      </c>
      <c r="F344" s="15" t="s">
        <v>17</v>
      </c>
      <c r="G344" s="20">
        <v>18</v>
      </c>
      <c r="H344" s="20">
        <f t="shared" si="5"/>
        <v>18</v>
      </c>
    </row>
    <row r="345" spans="1:8" s="1" customFormat="1" ht="25.5" x14ac:dyDescent="0.25">
      <c r="A345" s="19">
        <v>232</v>
      </c>
      <c r="B345" s="145"/>
      <c r="C345" s="17" t="s">
        <v>577</v>
      </c>
      <c r="D345" s="17" t="s">
        <v>1449</v>
      </c>
      <c r="E345" s="81">
        <v>1</v>
      </c>
      <c r="F345" s="15" t="s">
        <v>17</v>
      </c>
      <c r="G345" s="20">
        <v>19</v>
      </c>
      <c r="H345" s="20">
        <f t="shared" si="5"/>
        <v>19</v>
      </c>
    </row>
    <row r="346" spans="1:8" s="1" customFormat="1" ht="25.5" x14ac:dyDescent="0.25">
      <c r="A346" s="19">
        <v>233</v>
      </c>
      <c r="B346" s="145"/>
      <c r="C346" s="17" t="s">
        <v>578</v>
      </c>
      <c r="D346" s="17" t="s">
        <v>1450</v>
      </c>
      <c r="E346" s="81">
        <v>1</v>
      </c>
      <c r="F346" s="15" t="s">
        <v>17</v>
      </c>
      <c r="G346" s="20">
        <v>19</v>
      </c>
      <c r="H346" s="20">
        <f t="shared" si="5"/>
        <v>19</v>
      </c>
    </row>
    <row r="347" spans="1:8" s="1" customFormat="1" ht="25.5" x14ac:dyDescent="0.25">
      <c r="A347" s="19">
        <v>234</v>
      </c>
      <c r="B347" s="145"/>
      <c r="C347" s="17" t="s">
        <v>579</v>
      </c>
      <c r="D347" s="17" t="s">
        <v>1451</v>
      </c>
      <c r="E347" s="81">
        <v>1</v>
      </c>
      <c r="F347" s="15" t="s">
        <v>17</v>
      </c>
      <c r="G347" s="20">
        <v>19</v>
      </c>
      <c r="H347" s="20">
        <f t="shared" si="5"/>
        <v>19</v>
      </c>
    </row>
    <row r="348" spans="1:8" s="1" customFormat="1" ht="25.5" x14ac:dyDescent="0.25">
      <c r="A348" s="19">
        <v>235</v>
      </c>
      <c r="B348" s="145"/>
      <c r="C348" s="17" t="s">
        <v>580</v>
      </c>
      <c r="D348" s="17" t="s">
        <v>1452</v>
      </c>
      <c r="E348" s="81">
        <v>1</v>
      </c>
      <c r="F348" s="15" t="s">
        <v>17</v>
      </c>
      <c r="G348" s="20">
        <v>21</v>
      </c>
      <c r="H348" s="20">
        <f t="shared" si="5"/>
        <v>21</v>
      </c>
    </row>
    <row r="349" spans="1:8" s="1" customFormat="1" ht="25.5" x14ac:dyDescent="0.25">
      <c r="A349" s="19">
        <v>236</v>
      </c>
      <c r="B349" s="162"/>
      <c r="C349" s="17" t="s">
        <v>581</v>
      </c>
      <c r="D349" s="17" t="s">
        <v>1453</v>
      </c>
      <c r="E349" s="81">
        <v>1</v>
      </c>
      <c r="F349" s="15" t="s">
        <v>17</v>
      </c>
      <c r="G349" s="20">
        <v>21</v>
      </c>
      <c r="H349" s="20">
        <f t="shared" si="5"/>
        <v>21</v>
      </c>
    </row>
    <row r="350" spans="1:8" s="1" customFormat="1" ht="25.5" x14ac:dyDescent="0.25">
      <c r="A350" s="19">
        <v>237</v>
      </c>
      <c r="B350" s="161" t="s">
        <v>582</v>
      </c>
      <c r="C350" s="17" t="s">
        <v>572</v>
      </c>
      <c r="D350" s="17" t="s">
        <v>1454</v>
      </c>
      <c r="E350" s="81">
        <v>1</v>
      </c>
      <c r="F350" s="15" t="s">
        <v>17</v>
      </c>
      <c r="G350" s="20">
        <v>16</v>
      </c>
      <c r="H350" s="20">
        <f t="shared" si="5"/>
        <v>16</v>
      </c>
    </row>
    <row r="351" spans="1:8" s="1" customFormat="1" ht="25.5" x14ac:dyDescent="0.25">
      <c r="A351" s="19">
        <v>238</v>
      </c>
      <c r="B351" s="145"/>
      <c r="C351" s="17" t="s">
        <v>573</v>
      </c>
      <c r="D351" s="17" t="s">
        <v>1455</v>
      </c>
      <c r="E351" s="81">
        <v>1</v>
      </c>
      <c r="F351" s="15" t="s">
        <v>17</v>
      </c>
      <c r="G351" s="20">
        <v>16</v>
      </c>
      <c r="H351" s="20">
        <f t="shared" si="5"/>
        <v>16</v>
      </c>
    </row>
    <row r="352" spans="1:8" s="1" customFormat="1" ht="25.5" x14ac:dyDescent="0.25">
      <c r="A352" s="19">
        <v>239</v>
      </c>
      <c r="B352" s="145"/>
      <c r="C352" s="17" t="s">
        <v>574</v>
      </c>
      <c r="D352" s="17" t="s">
        <v>1456</v>
      </c>
      <c r="E352" s="81">
        <v>1</v>
      </c>
      <c r="F352" s="15" t="s">
        <v>17</v>
      </c>
      <c r="G352" s="20">
        <v>18</v>
      </c>
      <c r="H352" s="20">
        <f t="shared" si="5"/>
        <v>18</v>
      </c>
    </row>
    <row r="353" spans="1:8" s="1" customFormat="1" ht="25.5" x14ac:dyDescent="0.25">
      <c r="A353" s="19">
        <v>240</v>
      </c>
      <c r="B353" s="145"/>
      <c r="C353" s="17" t="s">
        <v>575</v>
      </c>
      <c r="D353" s="17" t="s">
        <v>1457</v>
      </c>
      <c r="E353" s="81">
        <v>1</v>
      </c>
      <c r="F353" s="15" t="s">
        <v>17</v>
      </c>
      <c r="G353" s="20">
        <v>18</v>
      </c>
      <c r="H353" s="20">
        <f t="shared" si="5"/>
        <v>18</v>
      </c>
    </row>
    <row r="354" spans="1:8" s="1" customFormat="1" ht="25.5" x14ac:dyDescent="0.25">
      <c r="A354" s="19">
        <v>241</v>
      </c>
      <c r="B354" s="145"/>
      <c r="C354" s="17" t="s">
        <v>576</v>
      </c>
      <c r="D354" s="17" t="s">
        <v>1458</v>
      </c>
      <c r="E354" s="81">
        <v>1</v>
      </c>
      <c r="F354" s="15" t="s">
        <v>17</v>
      </c>
      <c r="G354" s="20">
        <v>19</v>
      </c>
      <c r="H354" s="20">
        <f t="shared" si="5"/>
        <v>19</v>
      </c>
    </row>
    <row r="355" spans="1:8" s="1" customFormat="1" ht="25.5" x14ac:dyDescent="0.25">
      <c r="A355" s="19">
        <v>242</v>
      </c>
      <c r="B355" s="145"/>
      <c r="C355" s="17" t="s">
        <v>577</v>
      </c>
      <c r="D355" s="17" t="s">
        <v>1459</v>
      </c>
      <c r="E355" s="81">
        <v>1</v>
      </c>
      <c r="F355" s="15" t="s">
        <v>17</v>
      </c>
      <c r="G355" s="20">
        <v>44</v>
      </c>
      <c r="H355" s="20">
        <f t="shared" si="5"/>
        <v>44</v>
      </c>
    </row>
    <row r="356" spans="1:8" s="1" customFormat="1" ht="25.5" x14ac:dyDescent="0.25">
      <c r="A356" s="19">
        <v>243</v>
      </c>
      <c r="B356" s="145"/>
      <c r="C356" s="17" t="s">
        <v>578</v>
      </c>
      <c r="D356" s="17" t="s">
        <v>1460</v>
      </c>
      <c r="E356" s="81">
        <v>1</v>
      </c>
      <c r="F356" s="15" t="s">
        <v>17</v>
      </c>
      <c r="G356" s="20">
        <v>21</v>
      </c>
      <c r="H356" s="20">
        <f t="shared" si="5"/>
        <v>21</v>
      </c>
    </row>
    <row r="357" spans="1:8" s="1" customFormat="1" ht="25.5" x14ac:dyDescent="0.25">
      <c r="A357" s="19">
        <v>244</v>
      </c>
      <c r="B357" s="145"/>
      <c r="C357" s="17" t="s">
        <v>579</v>
      </c>
      <c r="D357" s="17" t="s">
        <v>1461</v>
      </c>
      <c r="E357" s="81">
        <v>1</v>
      </c>
      <c r="F357" s="15" t="s">
        <v>17</v>
      </c>
      <c r="G357" s="20">
        <v>21</v>
      </c>
      <c r="H357" s="20">
        <f t="shared" si="5"/>
        <v>21</v>
      </c>
    </row>
    <row r="358" spans="1:8" s="1" customFormat="1" ht="25.5" x14ac:dyDescent="0.25">
      <c r="A358" s="19">
        <v>245</v>
      </c>
      <c r="B358" s="145"/>
      <c r="C358" s="17" t="s">
        <v>580</v>
      </c>
      <c r="D358" s="17" t="s">
        <v>1462</v>
      </c>
      <c r="E358" s="81">
        <v>1</v>
      </c>
      <c r="F358" s="15" t="s">
        <v>17</v>
      </c>
      <c r="G358" s="20">
        <v>24</v>
      </c>
      <c r="H358" s="20">
        <f t="shared" si="5"/>
        <v>24</v>
      </c>
    </row>
    <row r="359" spans="1:8" s="1" customFormat="1" ht="25.5" x14ac:dyDescent="0.25">
      <c r="A359" s="19">
        <v>246</v>
      </c>
      <c r="B359" s="162"/>
      <c r="C359" s="17" t="s">
        <v>581</v>
      </c>
      <c r="D359" s="17" t="s">
        <v>1463</v>
      </c>
      <c r="E359" s="81">
        <v>1</v>
      </c>
      <c r="F359" s="15" t="s">
        <v>17</v>
      </c>
      <c r="G359" s="20">
        <v>25</v>
      </c>
      <c r="H359" s="20">
        <f t="shared" si="5"/>
        <v>25</v>
      </c>
    </row>
    <row r="360" spans="1:8" s="1" customFormat="1" ht="25.5" x14ac:dyDescent="0.25">
      <c r="A360" s="19">
        <v>247</v>
      </c>
      <c r="B360" s="161" t="s">
        <v>583</v>
      </c>
      <c r="C360" s="17" t="s">
        <v>578</v>
      </c>
      <c r="D360" s="17" t="s">
        <v>1464</v>
      </c>
      <c r="E360" s="81">
        <v>1</v>
      </c>
      <c r="F360" s="15" t="s">
        <v>17</v>
      </c>
      <c r="G360" s="20">
        <v>27</v>
      </c>
      <c r="H360" s="20">
        <f t="shared" si="5"/>
        <v>27</v>
      </c>
    </row>
    <row r="361" spans="1:8" s="1" customFormat="1" ht="25.5" x14ac:dyDescent="0.25">
      <c r="A361" s="19">
        <v>248</v>
      </c>
      <c r="B361" s="145"/>
      <c r="C361" s="17" t="s">
        <v>579</v>
      </c>
      <c r="D361" s="17" t="s">
        <v>1465</v>
      </c>
      <c r="E361" s="81">
        <v>1</v>
      </c>
      <c r="F361" s="15" t="s">
        <v>17</v>
      </c>
      <c r="G361" s="20">
        <v>27</v>
      </c>
      <c r="H361" s="20">
        <f t="shared" si="5"/>
        <v>27</v>
      </c>
    </row>
    <row r="362" spans="1:8" s="1" customFormat="1" ht="25.5" x14ac:dyDescent="0.25">
      <c r="A362" s="19">
        <v>249</v>
      </c>
      <c r="B362" s="145"/>
      <c r="C362" s="17" t="s">
        <v>580</v>
      </c>
      <c r="D362" s="17" t="s">
        <v>1466</v>
      </c>
      <c r="E362" s="81">
        <v>1</v>
      </c>
      <c r="F362" s="15" t="s">
        <v>17</v>
      </c>
      <c r="G362" s="20">
        <v>33</v>
      </c>
      <c r="H362" s="20">
        <f t="shared" si="5"/>
        <v>33</v>
      </c>
    </row>
    <row r="363" spans="1:8" s="1" customFormat="1" ht="25.5" x14ac:dyDescent="0.25">
      <c r="A363" s="19">
        <v>250</v>
      </c>
      <c r="B363" s="145"/>
      <c r="C363" s="17" t="s">
        <v>581</v>
      </c>
      <c r="D363" s="17" t="s">
        <v>1467</v>
      </c>
      <c r="E363" s="81">
        <v>1</v>
      </c>
      <c r="F363" s="15" t="s">
        <v>17</v>
      </c>
      <c r="G363" s="20">
        <v>33</v>
      </c>
      <c r="H363" s="20">
        <f t="shared" si="5"/>
        <v>33</v>
      </c>
    </row>
    <row r="364" spans="1:8" s="1" customFormat="1" ht="25.5" x14ac:dyDescent="0.25">
      <c r="A364" s="19">
        <v>251</v>
      </c>
      <c r="B364" s="161" t="s">
        <v>584</v>
      </c>
      <c r="C364" s="17" t="s">
        <v>578</v>
      </c>
      <c r="D364" s="17" t="s">
        <v>1468</v>
      </c>
      <c r="E364" s="81">
        <v>1</v>
      </c>
      <c r="F364" s="15" t="s">
        <v>17</v>
      </c>
      <c r="G364" s="20">
        <v>40</v>
      </c>
      <c r="H364" s="20">
        <f t="shared" si="5"/>
        <v>40</v>
      </c>
    </row>
    <row r="365" spans="1:8" s="1" customFormat="1" ht="25.5" x14ac:dyDescent="0.25">
      <c r="A365" s="19">
        <v>252</v>
      </c>
      <c r="B365" s="145"/>
      <c r="C365" s="17" t="s">
        <v>579</v>
      </c>
      <c r="D365" s="17" t="s">
        <v>1469</v>
      </c>
      <c r="E365" s="81">
        <v>1</v>
      </c>
      <c r="F365" s="15" t="s">
        <v>17</v>
      </c>
      <c r="G365" s="20">
        <v>40</v>
      </c>
      <c r="H365" s="20">
        <f t="shared" si="5"/>
        <v>40</v>
      </c>
    </row>
    <row r="366" spans="1:8" s="1" customFormat="1" ht="25.5" x14ac:dyDescent="0.25">
      <c r="A366" s="19">
        <v>253</v>
      </c>
      <c r="B366" s="145"/>
      <c r="C366" s="17" t="s">
        <v>580</v>
      </c>
      <c r="D366" s="17" t="s">
        <v>1470</v>
      </c>
      <c r="E366" s="81">
        <v>1</v>
      </c>
      <c r="F366" s="15" t="s">
        <v>17</v>
      </c>
      <c r="G366" s="20">
        <v>48</v>
      </c>
      <c r="H366" s="20">
        <f t="shared" si="5"/>
        <v>48</v>
      </c>
    </row>
    <row r="367" spans="1:8" s="1" customFormat="1" ht="25.5" x14ac:dyDescent="0.25">
      <c r="A367" s="19">
        <v>254</v>
      </c>
      <c r="B367" s="145"/>
      <c r="C367" s="17" t="s">
        <v>581</v>
      </c>
      <c r="D367" s="17" t="s">
        <v>1471</v>
      </c>
      <c r="E367" s="81">
        <v>1</v>
      </c>
      <c r="F367" s="15" t="s">
        <v>17</v>
      </c>
      <c r="G367" s="20">
        <v>48</v>
      </c>
      <c r="H367" s="20">
        <f t="shared" si="5"/>
        <v>48</v>
      </c>
    </row>
    <row r="368" spans="1:8" s="1" customFormat="1" ht="25.5" x14ac:dyDescent="0.25">
      <c r="A368" s="19">
        <v>255</v>
      </c>
      <c r="B368" s="161" t="s">
        <v>585</v>
      </c>
      <c r="C368" s="17" t="s">
        <v>586</v>
      </c>
      <c r="D368" s="17" t="s">
        <v>1472</v>
      </c>
      <c r="E368" s="81">
        <v>1</v>
      </c>
      <c r="F368" s="15" t="s">
        <v>17</v>
      </c>
      <c r="G368" s="20">
        <v>31.2</v>
      </c>
      <c r="H368" s="20">
        <f t="shared" si="5"/>
        <v>31.2</v>
      </c>
    </row>
    <row r="369" spans="1:8" s="1" customFormat="1" ht="25.5" x14ac:dyDescent="0.25">
      <c r="A369" s="19">
        <v>256</v>
      </c>
      <c r="B369" s="145"/>
      <c r="C369" s="17" t="s">
        <v>587</v>
      </c>
      <c r="D369" s="17" t="s">
        <v>1473</v>
      </c>
      <c r="E369" s="81">
        <v>1</v>
      </c>
      <c r="F369" s="15" t="s">
        <v>17</v>
      </c>
      <c r="G369" s="20">
        <v>32.99</v>
      </c>
      <c r="H369" s="20">
        <f t="shared" si="5"/>
        <v>32.99</v>
      </c>
    </row>
    <row r="370" spans="1:8" s="1" customFormat="1" ht="25.5" x14ac:dyDescent="0.25">
      <c r="A370" s="19">
        <v>257</v>
      </c>
      <c r="B370" s="161" t="s">
        <v>588</v>
      </c>
      <c r="C370" s="17" t="s">
        <v>589</v>
      </c>
      <c r="D370" s="17" t="s">
        <v>1474</v>
      </c>
      <c r="E370" s="81">
        <v>1</v>
      </c>
      <c r="F370" s="15" t="s">
        <v>17</v>
      </c>
      <c r="G370" s="20">
        <v>66</v>
      </c>
      <c r="H370" s="20">
        <f t="shared" si="5"/>
        <v>66</v>
      </c>
    </row>
    <row r="371" spans="1:8" s="1" customFormat="1" ht="25.5" x14ac:dyDescent="0.25">
      <c r="A371" s="19">
        <v>258</v>
      </c>
      <c r="B371" s="145"/>
      <c r="C371" s="17" t="s">
        <v>590</v>
      </c>
      <c r="D371" s="17" t="s">
        <v>1474</v>
      </c>
      <c r="E371" s="81">
        <v>1</v>
      </c>
      <c r="F371" s="15" t="s">
        <v>17</v>
      </c>
      <c r="G371" s="20">
        <v>69</v>
      </c>
      <c r="H371" s="20">
        <f t="shared" ref="H371:H373" si="6">E371*G371</f>
        <v>69</v>
      </c>
    </row>
    <row r="372" spans="1:8" s="1" customFormat="1" ht="25.5" x14ac:dyDescent="0.25">
      <c r="A372" s="19">
        <v>259</v>
      </c>
      <c r="B372" s="161" t="s">
        <v>591</v>
      </c>
      <c r="C372" s="17" t="s">
        <v>589</v>
      </c>
      <c r="D372" s="17" t="s">
        <v>1475</v>
      </c>
      <c r="E372" s="81">
        <v>1</v>
      </c>
      <c r="F372" s="15" t="s">
        <v>17</v>
      </c>
      <c r="G372" s="20">
        <v>99</v>
      </c>
      <c r="H372" s="20">
        <f t="shared" si="6"/>
        <v>99</v>
      </c>
    </row>
    <row r="373" spans="1:8" s="1" customFormat="1" ht="25.5" x14ac:dyDescent="0.25">
      <c r="A373" s="19">
        <v>260</v>
      </c>
      <c r="B373" s="145"/>
      <c r="C373" s="17" t="s">
        <v>590</v>
      </c>
      <c r="D373" s="17" t="s">
        <v>1475</v>
      </c>
      <c r="E373" s="81">
        <v>1</v>
      </c>
      <c r="F373" s="15" t="s">
        <v>17</v>
      </c>
      <c r="G373" s="20">
        <v>105</v>
      </c>
      <c r="H373" s="20">
        <f t="shared" si="6"/>
        <v>105</v>
      </c>
    </row>
    <row r="374" spans="1:8" ht="45" x14ac:dyDescent="0.25">
      <c r="A374" s="6"/>
      <c r="B374" s="6"/>
      <c r="C374" s="6"/>
      <c r="D374" s="6"/>
      <c r="E374" s="7"/>
      <c r="F374" s="6"/>
      <c r="G374" s="12" t="s">
        <v>172</v>
      </c>
      <c r="H374" s="14">
        <f>SUM(H114:H373)</f>
        <v>7233.5899999999965</v>
      </c>
    </row>
    <row r="375" spans="1:8" x14ac:dyDescent="0.25">
      <c r="A375" s="6"/>
      <c r="B375" s="6"/>
      <c r="C375" s="6"/>
      <c r="D375" s="6"/>
      <c r="E375" s="7"/>
      <c r="F375" s="6"/>
      <c r="G375" s="12" t="s">
        <v>1557</v>
      </c>
      <c r="H375" s="13">
        <f>H376-H374</f>
        <v>1519.053899999999</v>
      </c>
    </row>
    <row r="376" spans="1:8" ht="45" x14ac:dyDescent="0.25">
      <c r="A376" s="6"/>
      <c r="B376" s="6"/>
      <c r="C376" s="61"/>
      <c r="D376" s="6"/>
      <c r="E376" s="7"/>
      <c r="F376" s="6"/>
      <c r="G376" s="12" t="s">
        <v>173</v>
      </c>
      <c r="H376" s="13">
        <f>H374*1.21</f>
        <v>8752.6438999999955</v>
      </c>
    </row>
    <row r="377" spans="1:8" ht="47.25" customHeight="1" x14ac:dyDescent="0.25">
      <c r="A377" s="139" t="s">
        <v>592</v>
      </c>
      <c r="B377" s="140"/>
      <c r="C377" s="140"/>
      <c r="D377" s="140"/>
      <c r="E377" s="140"/>
      <c r="F377" s="140"/>
      <c r="G377" s="140"/>
      <c r="H377" s="141"/>
    </row>
    <row r="378" spans="1:8" ht="42.6" customHeight="1" x14ac:dyDescent="0.25">
      <c r="A378" s="6" t="s">
        <v>5</v>
      </c>
      <c r="B378" s="6" t="s">
        <v>6</v>
      </c>
      <c r="C378" s="6" t="s">
        <v>7</v>
      </c>
      <c r="D378" s="6" t="s">
        <v>8</v>
      </c>
      <c r="E378" s="7" t="s">
        <v>9</v>
      </c>
      <c r="F378" s="6" t="s">
        <v>10</v>
      </c>
      <c r="G378" s="6" t="s">
        <v>11</v>
      </c>
      <c r="H378" s="8" t="s">
        <v>12</v>
      </c>
    </row>
    <row r="379" spans="1:8" ht="25.5" x14ac:dyDescent="0.25">
      <c r="A379" s="35">
        <v>1</v>
      </c>
      <c r="B379" s="142" t="s">
        <v>593</v>
      </c>
      <c r="C379" s="62" t="s">
        <v>594</v>
      </c>
      <c r="D379" s="10" t="s">
        <v>595</v>
      </c>
      <c r="E379" s="7">
        <v>5</v>
      </c>
      <c r="F379" s="12" t="s">
        <v>17</v>
      </c>
      <c r="G379" s="13">
        <v>19.05</v>
      </c>
      <c r="H379" s="14">
        <f>E379*G379</f>
        <v>95.25</v>
      </c>
    </row>
    <row r="380" spans="1:8" ht="25.5" x14ac:dyDescent="0.25">
      <c r="A380" s="6">
        <v>2</v>
      </c>
      <c r="B380" s="143"/>
      <c r="C380" s="62" t="s">
        <v>596</v>
      </c>
      <c r="D380" s="10" t="s">
        <v>597</v>
      </c>
      <c r="E380" s="7">
        <v>5</v>
      </c>
      <c r="F380" s="12" t="s">
        <v>17</v>
      </c>
      <c r="G380" s="13">
        <v>37.299999999999997</v>
      </c>
      <c r="H380" s="14">
        <f>E380*G380</f>
        <v>186.5</v>
      </c>
    </row>
    <row r="381" spans="1:8" ht="25.5" x14ac:dyDescent="0.25">
      <c r="A381" s="6">
        <v>3</v>
      </c>
      <c r="B381" s="143"/>
      <c r="C381" s="63" t="s">
        <v>598</v>
      </c>
      <c r="D381" s="10" t="s">
        <v>599</v>
      </c>
      <c r="E381" s="7">
        <v>5</v>
      </c>
      <c r="F381" s="12" t="s">
        <v>17</v>
      </c>
      <c r="G381" s="13">
        <v>17.91</v>
      </c>
      <c r="H381" s="14">
        <f t="shared" ref="H381:H444" si="7">E381*G381</f>
        <v>89.55</v>
      </c>
    </row>
    <row r="382" spans="1:8" ht="25.5" x14ac:dyDescent="0.25">
      <c r="A382" s="35">
        <v>4</v>
      </c>
      <c r="B382" s="143"/>
      <c r="C382" s="64" t="s">
        <v>600</v>
      </c>
      <c r="D382" s="10" t="s">
        <v>601</v>
      </c>
      <c r="E382" s="7">
        <v>5</v>
      </c>
      <c r="F382" s="12" t="s">
        <v>17</v>
      </c>
      <c r="G382" s="13">
        <v>66.95</v>
      </c>
      <c r="H382" s="14">
        <f t="shared" si="7"/>
        <v>334.75</v>
      </c>
    </row>
    <row r="383" spans="1:8" ht="25.5" x14ac:dyDescent="0.25">
      <c r="A383" s="6">
        <v>5</v>
      </c>
      <c r="B383" s="143"/>
      <c r="C383" s="64" t="s">
        <v>602</v>
      </c>
      <c r="D383" s="10" t="s">
        <v>603</v>
      </c>
      <c r="E383" s="7">
        <v>5</v>
      </c>
      <c r="F383" s="12" t="s">
        <v>17</v>
      </c>
      <c r="G383" s="13">
        <v>72.91</v>
      </c>
      <c r="H383" s="14">
        <f t="shared" si="7"/>
        <v>364.54999999999995</v>
      </c>
    </row>
    <row r="384" spans="1:8" ht="38.25" x14ac:dyDescent="0.25">
      <c r="A384" s="6">
        <v>6</v>
      </c>
      <c r="B384" s="143"/>
      <c r="C384" s="63" t="s">
        <v>604</v>
      </c>
      <c r="D384" s="10" t="s">
        <v>605</v>
      </c>
      <c r="E384" s="7">
        <v>5</v>
      </c>
      <c r="F384" s="12" t="s">
        <v>17</v>
      </c>
      <c r="G384" s="13">
        <v>100.9</v>
      </c>
      <c r="H384" s="14">
        <f t="shared" si="7"/>
        <v>504.5</v>
      </c>
    </row>
    <row r="385" spans="1:8" ht="38.25" x14ac:dyDescent="0.25">
      <c r="A385" s="35">
        <v>7</v>
      </c>
      <c r="B385" s="143"/>
      <c r="C385" s="63" t="s">
        <v>606</v>
      </c>
      <c r="D385" s="10" t="s">
        <v>607</v>
      </c>
      <c r="E385" s="7">
        <v>5</v>
      </c>
      <c r="F385" s="12" t="s">
        <v>17</v>
      </c>
      <c r="G385" s="13">
        <v>102.73</v>
      </c>
      <c r="H385" s="14">
        <f t="shared" si="7"/>
        <v>513.65</v>
      </c>
    </row>
    <row r="386" spans="1:8" ht="25.5" x14ac:dyDescent="0.25">
      <c r="A386" s="6">
        <v>8</v>
      </c>
      <c r="B386" s="143"/>
      <c r="C386" s="63" t="s">
        <v>608</v>
      </c>
      <c r="D386" s="10" t="s">
        <v>609</v>
      </c>
      <c r="E386" s="7">
        <v>5</v>
      </c>
      <c r="F386" s="12" t="s">
        <v>17</v>
      </c>
      <c r="G386" s="13">
        <v>17.91</v>
      </c>
      <c r="H386" s="14">
        <f t="shared" si="7"/>
        <v>89.55</v>
      </c>
    </row>
    <row r="387" spans="1:8" ht="25.5" x14ac:dyDescent="0.25">
      <c r="A387" s="6">
        <v>9</v>
      </c>
      <c r="B387" s="143"/>
      <c r="C387" s="63" t="s">
        <v>610</v>
      </c>
      <c r="D387" s="10" t="s">
        <v>611</v>
      </c>
      <c r="E387" s="7">
        <v>5</v>
      </c>
      <c r="F387" s="12" t="s">
        <v>17</v>
      </c>
      <c r="G387" s="13">
        <v>49.16</v>
      </c>
      <c r="H387" s="14">
        <f t="shared" si="7"/>
        <v>245.79999999999998</v>
      </c>
    </row>
    <row r="388" spans="1:8" ht="25.5" x14ac:dyDescent="0.25">
      <c r="A388" s="35">
        <v>10</v>
      </c>
      <c r="B388" s="143"/>
      <c r="C388" s="63" t="s">
        <v>612</v>
      </c>
      <c r="D388" s="10" t="s">
        <v>611</v>
      </c>
      <c r="E388" s="7">
        <v>5</v>
      </c>
      <c r="F388" s="12" t="s">
        <v>17</v>
      </c>
      <c r="G388" s="13">
        <v>40.97</v>
      </c>
      <c r="H388" s="14">
        <f t="shared" si="7"/>
        <v>204.85</v>
      </c>
    </row>
    <row r="389" spans="1:8" ht="25.5" x14ac:dyDescent="0.25">
      <c r="A389" s="6">
        <v>11</v>
      </c>
      <c r="B389" s="143"/>
      <c r="C389" s="63" t="s">
        <v>613</v>
      </c>
      <c r="D389" s="10" t="s">
        <v>614</v>
      </c>
      <c r="E389" s="7">
        <v>5</v>
      </c>
      <c r="F389" s="12" t="s">
        <v>17</v>
      </c>
      <c r="G389" s="13">
        <v>24.73</v>
      </c>
      <c r="H389" s="14">
        <f t="shared" si="7"/>
        <v>123.65</v>
      </c>
    </row>
    <row r="390" spans="1:8" ht="25.5" x14ac:dyDescent="0.25">
      <c r="A390" s="6">
        <v>12</v>
      </c>
      <c r="B390" s="143"/>
      <c r="C390" s="63" t="s">
        <v>615</v>
      </c>
      <c r="D390" s="10" t="s">
        <v>616</v>
      </c>
      <c r="E390" s="7">
        <v>5</v>
      </c>
      <c r="F390" s="12" t="s">
        <v>17</v>
      </c>
      <c r="G390" s="13">
        <v>45.86</v>
      </c>
      <c r="H390" s="14">
        <f t="shared" si="7"/>
        <v>229.3</v>
      </c>
    </row>
    <row r="391" spans="1:8" ht="25.5" x14ac:dyDescent="0.25">
      <c r="A391" s="35">
        <v>13</v>
      </c>
      <c r="B391" s="143"/>
      <c r="C391" s="63" t="s">
        <v>617</v>
      </c>
      <c r="D391" s="10" t="s">
        <v>618</v>
      </c>
      <c r="E391" s="7">
        <v>5</v>
      </c>
      <c r="F391" s="12" t="s">
        <v>17</v>
      </c>
      <c r="G391" s="13">
        <v>19.64</v>
      </c>
      <c r="H391" s="14">
        <f t="shared" si="7"/>
        <v>98.2</v>
      </c>
    </row>
    <row r="392" spans="1:8" ht="25.5" x14ac:dyDescent="0.25">
      <c r="A392" s="6">
        <v>14</v>
      </c>
      <c r="B392" s="143"/>
      <c r="C392" s="63" t="s">
        <v>619</v>
      </c>
      <c r="D392" s="10" t="s">
        <v>620</v>
      </c>
      <c r="E392" s="7">
        <v>1</v>
      </c>
      <c r="F392" s="12" t="s">
        <v>17</v>
      </c>
      <c r="G392" s="13">
        <v>47</v>
      </c>
      <c r="H392" s="14">
        <f t="shared" si="7"/>
        <v>47</v>
      </c>
    </row>
    <row r="393" spans="1:8" ht="25.5" x14ac:dyDescent="0.25">
      <c r="A393" s="6">
        <v>15</v>
      </c>
      <c r="B393" s="143"/>
      <c r="C393" s="63" t="s">
        <v>621</v>
      </c>
      <c r="D393" s="10" t="s">
        <v>622</v>
      </c>
      <c r="E393" s="7">
        <v>1</v>
      </c>
      <c r="F393" s="12" t="s">
        <v>17</v>
      </c>
      <c r="G393" s="13">
        <v>26.9</v>
      </c>
      <c r="H393" s="14">
        <f t="shared" si="7"/>
        <v>26.9</v>
      </c>
    </row>
    <row r="394" spans="1:8" ht="25.5" x14ac:dyDescent="0.25">
      <c r="A394" s="35">
        <v>16</v>
      </c>
      <c r="B394" s="143"/>
      <c r="C394" s="63" t="s">
        <v>623</v>
      </c>
      <c r="D394" s="10" t="s">
        <v>624</v>
      </c>
      <c r="E394" s="7">
        <v>1</v>
      </c>
      <c r="F394" s="12" t="s">
        <v>17</v>
      </c>
      <c r="G394" s="13">
        <v>51.73</v>
      </c>
      <c r="H394" s="14">
        <f t="shared" si="7"/>
        <v>51.73</v>
      </c>
    </row>
    <row r="395" spans="1:8" ht="25.5" x14ac:dyDescent="0.25">
      <c r="A395" s="6">
        <v>17</v>
      </c>
      <c r="B395" s="143"/>
      <c r="C395" s="63" t="s">
        <v>625</v>
      </c>
      <c r="D395" s="10" t="s">
        <v>626</v>
      </c>
      <c r="E395" s="7">
        <v>1</v>
      </c>
      <c r="F395" s="12" t="s">
        <v>17</v>
      </c>
      <c r="G395" s="13">
        <v>77.05</v>
      </c>
      <c r="H395" s="14">
        <f t="shared" si="7"/>
        <v>77.05</v>
      </c>
    </row>
    <row r="396" spans="1:8" ht="25.5" x14ac:dyDescent="0.25">
      <c r="A396" s="6">
        <v>18</v>
      </c>
      <c r="B396" s="143"/>
      <c r="C396" s="63" t="s">
        <v>627</v>
      </c>
      <c r="D396" s="10" t="s">
        <v>628</v>
      </c>
      <c r="E396" s="7">
        <v>1</v>
      </c>
      <c r="F396" s="12" t="s">
        <v>17</v>
      </c>
      <c r="G396" s="13">
        <v>22.08</v>
      </c>
      <c r="H396" s="14">
        <f t="shared" si="7"/>
        <v>22.08</v>
      </c>
    </row>
    <row r="397" spans="1:8" ht="25.5" x14ac:dyDescent="0.25">
      <c r="A397" s="35">
        <v>19</v>
      </c>
      <c r="B397" s="143"/>
      <c r="C397" s="63" t="s">
        <v>629</v>
      </c>
      <c r="D397" s="10" t="s">
        <v>630</v>
      </c>
      <c r="E397" s="7">
        <v>5</v>
      </c>
      <c r="F397" s="12" t="s">
        <v>17</v>
      </c>
      <c r="G397" s="13">
        <v>33.32</v>
      </c>
      <c r="H397" s="14">
        <f t="shared" si="7"/>
        <v>166.6</v>
      </c>
    </row>
    <row r="398" spans="1:8" ht="25.5" x14ac:dyDescent="0.25">
      <c r="A398" s="6">
        <v>20</v>
      </c>
      <c r="B398" s="143"/>
      <c r="C398" s="63" t="s">
        <v>631</v>
      </c>
      <c r="D398" s="10" t="s">
        <v>630</v>
      </c>
      <c r="E398" s="7">
        <v>5</v>
      </c>
      <c r="F398" s="12" t="s">
        <v>17</v>
      </c>
      <c r="G398" s="13">
        <v>33.32</v>
      </c>
      <c r="H398" s="14">
        <f t="shared" si="7"/>
        <v>166.6</v>
      </c>
    </row>
    <row r="399" spans="1:8" ht="25.5" x14ac:dyDescent="0.25">
      <c r="A399" s="6">
        <v>21</v>
      </c>
      <c r="B399" s="143"/>
      <c r="C399" s="63" t="s">
        <v>632</v>
      </c>
      <c r="D399" s="10" t="s">
        <v>633</v>
      </c>
      <c r="E399" s="7">
        <v>5</v>
      </c>
      <c r="F399" s="12" t="s">
        <v>17</v>
      </c>
      <c r="G399" s="13">
        <v>25.24</v>
      </c>
      <c r="H399" s="14">
        <f t="shared" si="7"/>
        <v>126.19999999999999</v>
      </c>
    </row>
    <row r="400" spans="1:8" ht="51" x14ac:dyDescent="0.25">
      <c r="A400" s="35">
        <v>22</v>
      </c>
      <c r="B400" s="143"/>
      <c r="C400" s="63" t="s">
        <v>634</v>
      </c>
      <c r="D400" s="10" t="s">
        <v>635</v>
      </c>
      <c r="E400" s="7">
        <v>5</v>
      </c>
      <c r="F400" s="12" t="s">
        <v>17</v>
      </c>
      <c r="G400" s="13">
        <v>57.97</v>
      </c>
      <c r="H400" s="14">
        <f t="shared" si="7"/>
        <v>289.85000000000002</v>
      </c>
    </row>
    <row r="401" spans="1:8" ht="51" x14ac:dyDescent="0.25">
      <c r="A401" s="6">
        <v>23</v>
      </c>
      <c r="B401" s="143"/>
      <c r="C401" s="63" t="s">
        <v>636</v>
      </c>
      <c r="D401" s="10" t="s">
        <v>635</v>
      </c>
      <c r="E401" s="7">
        <v>5</v>
      </c>
      <c r="F401" s="12" t="s">
        <v>17</v>
      </c>
      <c r="G401" s="13">
        <v>48.31</v>
      </c>
      <c r="H401" s="14">
        <f t="shared" si="7"/>
        <v>241.55</v>
      </c>
    </row>
    <row r="402" spans="1:8" ht="25.5" x14ac:dyDescent="0.25">
      <c r="A402" s="6">
        <v>24</v>
      </c>
      <c r="B402" s="143"/>
      <c r="C402" s="63" t="s">
        <v>637</v>
      </c>
      <c r="D402" s="10" t="s">
        <v>638</v>
      </c>
      <c r="E402" s="7">
        <v>5</v>
      </c>
      <c r="F402" s="12" t="s">
        <v>17</v>
      </c>
      <c r="G402" s="13">
        <v>30.32</v>
      </c>
      <c r="H402" s="14">
        <f t="shared" si="7"/>
        <v>151.6</v>
      </c>
    </row>
    <row r="403" spans="1:8" ht="38.25" x14ac:dyDescent="0.25">
      <c r="A403" s="35">
        <v>25</v>
      </c>
      <c r="B403" s="143"/>
      <c r="C403" s="63" t="s">
        <v>639</v>
      </c>
      <c r="D403" s="10" t="s">
        <v>640</v>
      </c>
      <c r="E403" s="7">
        <v>5</v>
      </c>
      <c r="F403" s="12" t="s">
        <v>17</v>
      </c>
      <c r="G403" s="13">
        <v>70.209999999999994</v>
      </c>
      <c r="H403" s="14">
        <f t="shared" si="7"/>
        <v>351.04999999999995</v>
      </c>
    </row>
    <row r="404" spans="1:8" ht="25.5" x14ac:dyDescent="0.25">
      <c r="A404" s="6">
        <v>26</v>
      </c>
      <c r="B404" s="143"/>
      <c r="C404" s="63" t="s">
        <v>641</v>
      </c>
      <c r="D404" s="10" t="s">
        <v>642</v>
      </c>
      <c r="E404" s="7">
        <v>1</v>
      </c>
      <c r="F404" s="12" t="s">
        <v>17</v>
      </c>
      <c r="G404" s="13">
        <v>31.11</v>
      </c>
      <c r="H404" s="14">
        <f t="shared" si="7"/>
        <v>31.11</v>
      </c>
    </row>
    <row r="405" spans="1:8" ht="38.25" x14ac:dyDescent="0.25">
      <c r="A405" s="6">
        <v>27</v>
      </c>
      <c r="B405" s="143"/>
      <c r="C405" s="63" t="s">
        <v>643</v>
      </c>
      <c r="D405" s="10" t="s">
        <v>644</v>
      </c>
      <c r="E405" s="7">
        <v>1</v>
      </c>
      <c r="F405" s="12" t="s">
        <v>17</v>
      </c>
      <c r="G405" s="13">
        <v>74.38</v>
      </c>
      <c r="H405" s="14">
        <f t="shared" si="7"/>
        <v>74.38</v>
      </c>
    </row>
    <row r="406" spans="1:8" ht="25.5" x14ac:dyDescent="0.25">
      <c r="A406" s="35">
        <v>28</v>
      </c>
      <c r="B406" s="143"/>
      <c r="C406" s="63" t="s">
        <v>645</v>
      </c>
      <c r="D406" s="10" t="s">
        <v>646</v>
      </c>
      <c r="E406" s="7">
        <v>1</v>
      </c>
      <c r="F406" s="12" t="s">
        <v>17</v>
      </c>
      <c r="G406" s="13">
        <v>97.23</v>
      </c>
      <c r="H406" s="14">
        <f t="shared" si="7"/>
        <v>97.23</v>
      </c>
    </row>
    <row r="407" spans="1:8" ht="25.5" x14ac:dyDescent="0.25">
      <c r="A407" s="6">
        <v>29</v>
      </c>
      <c r="B407" s="143"/>
      <c r="C407" s="63" t="s">
        <v>647</v>
      </c>
      <c r="D407" s="10" t="s">
        <v>648</v>
      </c>
      <c r="E407" s="7">
        <v>1</v>
      </c>
      <c r="F407" s="12" t="s">
        <v>17</v>
      </c>
      <c r="G407" s="13">
        <v>97.23</v>
      </c>
      <c r="H407" s="14">
        <f t="shared" si="7"/>
        <v>97.23</v>
      </c>
    </row>
    <row r="408" spans="1:8" ht="25.5" x14ac:dyDescent="0.25">
      <c r="A408" s="6">
        <v>30</v>
      </c>
      <c r="B408" s="143"/>
      <c r="C408" s="63" t="s">
        <v>649</v>
      </c>
      <c r="D408" s="10" t="s">
        <v>650</v>
      </c>
      <c r="E408" s="7">
        <v>1</v>
      </c>
      <c r="F408" s="12" t="s">
        <v>17</v>
      </c>
      <c r="G408" s="13">
        <v>39.94</v>
      </c>
      <c r="H408" s="14">
        <f t="shared" si="7"/>
        <v>39.94</v>
      </c>
    </row>
    <row r="409" spans="1:8" ht="38.25" x14ac:dyDescent="0.25">
      <c r="A409" s="35">
        <v>31</v>
      </c>
      <c r="B409" s="143"/>
      <c r="C409" s="63" t="s">
        <v>651</v>
      </c>
      <c r="D409" s="10" t="s">
        <v>652</v>
      </c>
      <c r="E409" s="7">
        <v>1</v>
      </c>
      <c r="F409" s="12" t="s">
        <v>17</v>
      </c>
      <c r="G409" s="13">
        <v>93.42</v>
      </c>
      <c r="H409" s="14">
        <f t="shared" si="7"/>
        <v>93.42</v>
      </c>
    </row>
    <row r="410" spans="1:8" ht="38.25" x14ac:dyDescent="0.25">
      <c r="A410" s="6">
        <v>32</v>
      </c>
      <c r="B410" s="143"/>
      <c r="C410" s="63" t="s">
        <v>653</v>
      </c>
      <c r="D410" s="10" t="s">
        <v>654</v>
      </c>
      <c r="E410" s="7">
        <v>1</v>
      </c>
      <c r="F410" s="12" t="s">
        <v>17</v>
      </c>
      <c r="G410" s="13">
        <v>124.76</v>
      </c>
      <c r="H410" s="14">
        <f t="shared" si="7"/>
        <v>124.76</v>
      </c>
    </row>
    <row r="411" spans="1:8" ht="38.25" x14ac:dyDescent="0.25">
      <c r="A411" s="6">
        <v>33</v>
      </c>
      <c r="B411" s="143"/>
      <c r="C411" s="63" t="s">
        <v>655</v>
      </c>
      <c r="D411" s="10" t="s">
        <v>656</v>
      </c>
      <c r="E411" s="7">
        <v>1</v>
      </c>
      <c r="F411" s="12" t="s">
        <v>17</v>
      </c>
      <c r="G411" s="13">
        <v>176.13</v>
      </c>
      <c r="H411" s="14">
        <f t="shared" si="7"/>
        <v>176.13</v>
      </c>
    </row>
    <row r="412" spans="1:8" ht="38.25" x14ac:dyDescent="0.25">
      <c r="A412" s="35">
        <v>34</v>
      </c>
      <c r="B412" s="143"/>
      <c r="C412" s="63" t="s">
        <v>657</v>
      </c>
      <c r="D412" s="10" t="s">
        <v>658</v>
      </c>
      <c r="E412" s="7">
        <v>1</v>
      </c>
      <c r="F412" s="12" t="s">
        <v>17</v>
      </c>
      <c r="G412" s="13">
        <v>162.66999999999999</v>
      </c>
      <c r="H412" s="14">
        <f t="shared" si="7"/>
        <v>162.66999999999999</v>
      </c>
    </row>
    <row r="413" spans="1:8" ht="25.5" x14ac:dyDescent="0.25">
      <c r="A413" s="6">
        <v>35</v>
      </c>
      <c r="B413" s="143"/>
      <c r="C413" s="63" t="s">
        <v>659</v>
      </c>
      <c r="D413" s="10" t="s">
        <v>660</v>
      </c>
      <c r="E413" s="7">
        <v>1</v>
      </c>
      <c r="F413" s="12" t="s">
        <v>17</v>
      </c>
      <c r="G413" s="13">
        <v>25.56</v>
      </c>
      <c r="H413" s="14">
        <f t="shared" si="7"/>
        <v>25.56</v>
      </c>
    </row>
    <row r="414" spans="1:8" ht="38.25" x14ac:dyDescent="0.25">
      <c r="A414" s="6">
        <v>36</v>
      </c>
      <c r="B414" s="143"/>
      <c r="C414" s="63" t="s">
        <v>661</v>
      </c>
      <c r="D414" s="10" t="s">
        <v>662</v>
      </c>
      <c r="E414" s="7">
        <v>5</v>
      </c>
      <c r="F414" s="12" t="s">
        <v>17</v>
      </c>
      <c r="G414" s="13">
        <v>77.05</v>
      </c>
      <c r="H414" s="14">
        <f t="shared" si="7"/>
        <v>385.25</v>
      </c>
    </row>
    <row r="415" spans="1:8" ht="25.5" x14ac:dyDescent="0.25">
      <c r="A415" s="35">
        <v>37</v>
      </c>
      <c r="B415" s="143"/>
      <c r="C415" s="63" t="s">
        <v>663</v>
      </c>
      <c r="D415" s="10" t="s">
        <v>664</v>
      </c>
      <c r="E415" s="7">
        <v>1</v>
      </c>
      <c r="F415" s="12" t="s">
        <v>17</v>
      </c>
      <c r="G415" s="13">
        <v>384.55</v>
      </c>
      <c r="H415" s="14">
        <f t="shared" si="7"/>
        <v>384.55</v>
      </c>
    </row>
    <row r="416" spans="1:8" ht="25.5" x14ac:dyDescent="0.25">
      <c r="A416" s="6">
        <v>38</v>
      </c>
      <c r="B416" s="147"/>
      <c r="C416" s="63" t="s">
        <v>665</v>
      </c>
      <c r="D416" s="10" t="s">
        <v>666</v>
      </c>
      <c r="E416" s="7">
        <v>1</v>
      </c>
      <c r="F416" s="12" t="s">
        <v>17</v>
      </c>
      <c r="G416" s="13">
        <v>44.1</v>
      </c>
      <c r="H416" s="14">
        <f t="shared" si="7"/>
        <v>44.1</v>
      </c>
    </row>
    <row r="417" spans="1:8" s="104" customFormat="1" ht="25.5" x14ac:dyDescent="0.25">
      <c r="A417" s="101">
        <v>39</v>
      </c>
      <c r="B417" s="105" t="s">
        <v>667</v>
      </c>
      <c r="C417" s="102" t="s">
        <v>668</v>
      </c>
      <c r="D417" s="103" t="s">
        <v>669</v>
      </c>
      <c r="E417" s="106">
        <v>1</v>
      </c>
      <c r="F417" s="101" t="s">
        <v>17</v>
      </c>
      <c r="G417" s="13">
        <v>8.8800000000000008</v>
      </c>
      <c r="H417" s="107">
        <f t="shared" si="7"/>
        <v>8.8800000000000008</v>
      </c>
    </row>
    <row r="418" spans="1:8" ht="25.5" x14ac:dyDescent="0.25">
      <c r="A418" s="35">
        <v>40</v>
      </c>
      <c r="B418" s="8" t="s">
        <v>670</v>
      </c>
      <c r="C418" s="63" t="s">
        <v>671</v>
      </c>
      <c r="D418" s="65" t="s">
        <v>672</v>
      </c>
      <c r="E418" s="7">
        <v>1</v>
      </c>
      <c r="F418" s="12" t="s">
        <v>17</v>
      </c>
      <c r="G418" s="13">
        <v>27.48</v>
      </c>
      <c r="H418" s="14">
        <f t="shared" si="7"/>
        <v>27.48</v>
      </c>
    </row>
    <row r="419" spans="1:8" ht="25.5" x14ac:dyDescent="0.25">
      <c r="A419" s="6">
        <v>41</v>
      </c>
      <c r="B419" s="66" t="s">
        <v>673</v>
      </c>
      <c r="C419" s="63" t="s">
        <v>674</v>
      </c>
      <c r="D419" s="10" t="s">
        <v>675</v>
      </c>
      <c r="E419" s="7">
        <v>1</v>
      </c>
      <c r="F419" s="12" t="s">
        <v>17</v>
      </c>
      <c r="G419" s="13">
        <v>11.44</v>
      </c>
      <c r="H419" s="14">
        <f t="shared" si="7"/>
        <v>11.44</v>
      </c>
    </row>
    <row r="420" spans="1:8" ht="25.5" x14ac:dyDescent="0.25">
      <c r="A420" s="6">
        <v>42</v>
      </c>
      <c r="B420" s="66" t="s">
        <v>676</v>
      </c>
      <c r="C420" s="63" t="s">
        <v>677</v>
      </c>
      <c r="D420" s="10" t="s">
        <v>678</v>
      </c>
      <c r="E420" s="7">
        <v>1</v>
      </c>
      <c r="F420" s="12" t="s">
        <v>17</v>
      </c>
      <c r="G420" s="13">
        <v>4.8600000000000003</v>
      </c>
      <c r="H420" s="14">
        <f t="shared" si="7"/>
        <v>4.8600000000000003</v>
      </c>
    </row>
    <row r="421" spans="1:8" ht="25.5" x14ac:dyDescent="0.25">
      <c r="A421" s="35">
        <v>43</v>
      </c>
      <c r="B421" s="66" t="s">
        <v>679</v>
      </c>
      <c r="C421" s="63" t="s">
        <v>680</v>
      </c>
      <c r="D421" s="10" t="s">
        <v>681</v>
      </c>
      <c r="E421" s="7">
        <v>1</v>
      </c>
      <c r="F421" s="12" t="s">
        <v>17</v>
      </c>
      <c r="G421" s="198">
        <v>2.8</v>
      </c>
      <c r="H421" s="14">
        <f t="shared" si="7"/>
        <v>2.8</v>
      </c>
    </row>
    <row r="422" spans="1:8" ht="25.5" x14ac:dyDescent="0.25">
      <c r="A422" s="6">
        <v>44</v>
      </c>
      <c r="B422" s="66" t="s">
        <v>89</v>
      </c>
      <c r="C422" s="67" t="s">
        <v>682</v>
      </c>
      <c r="D422" s="27" t="s">
        <v>683</v>
      </c>
      <c r="E422" s="7">
        <v>1</v>
      </c>
      <c r="F422" s="12" t="s">
        <v>17</v>
      </c>
      <c r="G422" s="198">
        <v>1.75</v>
      </c>
      <c r="H422" s="14">
        <f t="shared" si="7"/>
        <v>1.75</v>
      </c>
    </row>
    <row r="423" spans="1:8" ht="25.5" x14ac:dyDescent="0.25">
      <c r="A423" s="6">
        <v>45</v>
      </c>
      <c r="B423" s="68" t="s">
        <v>684</v>
      </c>
      <c r="C423" s="69" t="s">
        <v>685</v>
      </c>
      <c r="D423" s="27" t="s">
        <v>686</v>
      </c>
      <c r="E423" s="70">
        <v>10</v>
      </c>
      <c r="F423" s="34" t="s">
        <v>17</v>
      </c>
      <c r="G423" s="30">
        <v>6.76</v>
      </c>
      <c r="H423" s="14">
        <f t="shared" si="7"/>
        <v>67.599999999999994</v>
      </c>
    </row>
    <row r="424" spans="1:8" ht="25.5" x14ac:dyDescent="0.25">
      <c r="A424" s="35">
        <v>46</v>
      </c>
      <c r="B424" s="168" t="s">
        <v>687</v>
      </c>
      <c r="C424" s="69" t="s">
        <v>688</v>
      </c>
      <c r="D424" s="27" t="s">
        <v>689</v>
      </c>
      <c r="E424" s="70">
        <v>10</v>
      </c>
      <c r="F424" s="34" t="s">
        <v>17</v>
      </c>
      <c r="G424" s="30">
        <v>7.27</v>
      </c>
      <c r="H424" s="14">
        <f t="shared" si="7"/>
        <v>72.699999999999989</v>
      </c>
    </row>
    <row r="425" spans="1:8" ht="25.5" x14ac:dyDescent="0.25">
      <c r="A425" s="6">
        <v>47</v>
      </c>
      <c r="B425" s="169"/>
      <c r="C425" s="69" t="s">
        <v>690</v>
      </c>
      <c r="D425" s="27" t="s">
        <v>691</v>
      </c>
      <c r="E425" s="70">
        <v>10</v>
      </c>
      <c r="F425" s="34" t="s">
        <v>17</v>
      </c>
      <c r="G425" s="30">
        <v>4.54</v>
      </c>
      <c r="H425" s="14">
        <f t="shared" si="7"/>
        <v>45.4</v>
      </c>
    </row>
    <row r="426" spans="1:8" ht="25.5" x14ac:dyDescent="0.25">
      <c r="A426" s="6">
        <v>48</v>
      </c>
      <c r="B426" s="169"/>
      <c r="C426" s="69" t="s">
        <v>692</v>
      </c>
      <c r="D426" s="27" t="s">
        <v>693</v>
      </c>
      <c r="E426" s="70">
        <v>10</v>
      </c>
      <c r="F426" s="34" t="s">
        <v>17</v>
      </c>
      <c r="G426" s="30">
        <v>6.06</v>
      </c>
      <c r="H426" s="14">
        <f t="shared" si="7"/>
        <v>60.599999999999994</v>
      </c>
    </row>
    <row r="427" spans="1:8" ht="25.5" x14ac:dyDescent="0.25">
      <c r="A427" s="35">
        <v>49</v>
      </c>
      <c r="B427" s="169"/>
      <c r="C427" s="69" t="s">
        <v>694</v>
      </c>
      <c r="D427" s="27" t="s">
        <v>695</v>
      </c>
      <c r="E427" s="70">
        <v>10</v>
      </c>
      <c r="F427" s="29" t="s">
        <v>17</v>
      </c>
      <c r="G427" s="30">
        <v>6.63</v>
      </c>
      <c r="H427" s="14">
        <f t="shared" si="7"/>
        <v>66.3</v>
      </c>
    </row>
    <row r="428" spans="1:8" ht="25.5" x14ac:dyDescent="0.25">
      <c r="A428" s="6">
        <v>50</v>
      </c>
      <c r="B428" s="169"/>
      <c r="C428" s="69" t="s">
        <v>696</v>
      </c>
      <c r="D428" s="27" t="s">
        <v>697</v>
      </c>
      <c r="E428" s="70">
        <v>10</v>
      </c>
      <c r="F428" s="29" t="s">
        <v>17</v>
      </c>
      <c r="G428" s="30">
        <v>3.64</v>
      </c>
      <c r="H428" s="14">
        <f t="shared" si="7"/>
        <v>36.4</v>
      </c>
    </row>
    <row r="429" spans="1:8" ht="25.5" x14ac:dyDescent="0.25">
      <c r="A429" s="6">
        <v>51</v>
      </c>
      <c r="B429" s="169"/>
      <c r="C429" s="71" t="s">
        <v>698</v>
      </c>
      <c r="D429" s="27" t="s">
        <v>699</v>
      </c>
      <c r="E429" s="70">
        <v>10</v>
      </c>
      <c r="F429" s="29" t="s">
        <v>17</v>
      </c>
      <c r="G429" s="30">
        <v>8.1999999999999993</v>
      </c>
      <c r="H429" s="14">
        <f t="shared" si="7"/>
        <v>82</v>
      </c>
    </row>
    <row r="430" spans="1:8" ht="38.25" x14ac:dyDescent="0.25">
      <c r="A430" s="35">
        <v>52</v>
      </c>
      <c r="B430" s="170"/>
      <c r="C430" s="72" t="s">
        <v>700</v>
      </c>
      <c r="D430" s="10" t="s">
        <v>701</v>
      </c>
      <c r="E430" s="70">
        <v>10</v>
      </c>
      <c r="F430" s="73" t="s">
        <v>17</v>
      </c>
      <c r="G430" s="202">
        <v>1.03</v>
      </c>
      <c r="H430" s="14">
        <f t="shared" si="7"/>
        <v>10.3</v>
      </c>
    </row>
    <row r="431" spans="1:8" ht="38.25" x14ac:dyDescent="0.25">
      <c r="A431" s="6">
        <v>53</v>
      </c>
      <c r="B431" s="171" t="s">
        <v>702</v>
      </c>
      <c r="C431" s="63" t="s">
        <v>703</v>
      </c>
      <c r="D431" s="10" t="s">
        <v>704</v>
      </c>
      <c r="E431" s="7">
        <v>100</v>
      </c>
      <c r="F431" s="12" t="s">
        <v>17</v>
      </c>
      <c r="G431" s="198">
        <v>1.5</v>
      </c>
      <c r="H431" s="14">
        <f t="shared" si="7"/>
        <v>150</v>
      </c>
    </row>
    <row r="432" spans="1:8" s="1" customFormat="1" ht="25.5" x14ac:dyDescent="0.25">
      <c r="A432" s="19">
        <v>54</v>
      </c>
      <c r="B432" s="146"/>
      <c r="C432" s="64" t="s">
        <v>705</v>
      </c>
      <c r="D432" s="17" t="s">
        <v>1476</v>
      </c>
      <c r="E432" s="81">
        <v>100</v>
      </c>
      <c r="F432" s="15" t="s">
        <v>17</v>
      </c>
      <c r="G432" s="20">
        <v>15.36</v>
      </c>
      <c r="H432" s="20">
        <f t="shared" si="7"/>
        <v>1536</v>
      </c>
    </row>
    <row r="433" spans="1:8" ht="25.5" x14ac:dyDescent="0.25">
      <c r="A433" s="35">
        <v>55</v>
      </c>
      <c r="B433" s="172"/>
      <c r="C433" s="9" t="s">
        <v>706</v>
      </c>
      <c r="D433" s="10" t="s">
        <v>707</v>
      </c>
      <c r="E433" s="7">
        <v>10</v>
      </c>
      <c r="F433" s="12" t="s">
        <v>17</v>
      </c>
      <c r="G433" s="198">
        <v>1.33</v>
      </c>
      <c r="H433" s="14">
        <f t="shared" si="7"/>
        <v>13.3</v>
      </c>
    </row>
    <row r="434" spans="1:8" ht="25.5" x14ac:dyDescent="0.25">
      <c r="A434" s="6">
        <v>56</v>
      </c>
      <c r="B434" s="142" t="s">
        <v>708</v>
      </c>
      <c r="C434" s="9" t="s">
        <v>709</v>
      </c>
      <c r="D434" s="10" t="s">
        <v>710</v>
      </c>
      <c r="E434" s="7">
        <v>5</v>
      </c>
      <c r="F434" s="12" t="s">
        <v>17</v>
      </c>
      <c r="G434" s="13">
        <v>3.73</v>
      </c>
      <c r="H434" s="14">
        <f t="shared" si="7"/>
        <v>18.649999999999999</v>
      </c>
    </row>
    <row r="435" spans="1:8" ht="25.5" x14ac:dyDescent="0.25">
      <c r="A435" s="6">
        <v>57</v>
      </c>
      <c r="B435" s="143"/>
      <c r="C435" s="9" t="s">
        <v>711</v>
      </c>
      <c r="D435" s="10" t="s">
        <v>712</v>
      </c>
      <c r="E435" s="7">
        <v>5</v>
      </c>
      <c r="F435" s="12" t="s">
        <v>17</v>
      </c>
      <c r="G435" s="13">
        <v>24.27</v>
      </c>
      <c r="H435" s="14">
        <f t="shared" si="7"/>
        <v>121.35</v>
      </c>
    </row>
    <row r="436" spans="1:8" ht="25.5" x14ac:dyDescent="0.25">
      <c r="A436" s="35">
        <v>58</v>
      </c>
      <c r="B436" s="143"/>
      <c r="C436" s="9" t="s">
        <v>713</v>
      </c>
      <c r="D436" s="10" t="s">
        <v>714</v>
      </c>
      <c r="E436" s="7">
        <v>5</v>
      </c>
      <c r="F436" s="12" t="s">
        <v>17</v>
      </c>
      <c r="G436" s="13">
        <v>27.13</v>
      </c>
      <c r="H436" s="14">
        <f t="shared" si="7"/>
        <v>135.65</v>
      </c>
    </row>
    <row r="437" spans="1:8" ht="25.5" x14ac:dyDescent="0.25">
      <c r="A437" s="6">
        <v>59</v>
      </c>
      <c r="B437" s="143"/>
      <c r="C437" s="9" t="s">
        <v>715</v>
      </c>
      <c r="D437" s="10" t="s">
        <v>716</v>
      </c>
      <c r="E437" s="7">
        <v>5</v>
      </c>
      <c r="F437" s="12" t="s">
        <v>17</v>
      </c>
      <c r="G437" s="13">
        <v>3.64</v>
      </c>
      <c r="H437" s="14">
        <f t="shared" si="7"/>
        <v>18.2</v>
      </c>
    </row>
    <row r="438" spans="1:8" ht="25.5" x14ac:dyDescent="0.25">
      <c r="A438" s="6">
        <v>60</v>
      </c>
      <c r="B438" s="147"/>
      <c r="C438" s="24" t="s">
        <v>717</v>
      </c>
      <c r="D438" s="10" t="s">
        <v>718</v>
      </c>
      <c r="E438" s="7">
        <v>5</v>
      </c>
      <c r="F438" s="12" t="s">
        <v>17</v>
      </c>
      <c r="G438" s="13">
        <v>8.41</v>
      </c>
      <c r="H438" s="14">
        <f t="shared" si="7"/>
        <v>42.05</v>
      </c>
    </row>
    <row r="439" spans="1:8" ht="25.5" x14ac:dyDescent="0.25">
      <c r="A439" s="35">
        <v>61</v>
      </c>
      <c r="B439" s="173" t="s">
        <v>719</v>
      </c>
      <c r="C439" s="9" t="s">
        <v>720</v>
      </c>
      <c r="D439" s="10" t="s">
        <v>721</v>
      </c>
      <c r="E439" s="7">
        <v>5</v>
      </c>
      <c r="F439" s="12" t="s">
        <v>17</v>
      </c>
      <c r="G439" s="13">
        <v>8.48</v>
      </c>
      <c r="H439" s="14">
        <f t="shared" si="7"/>
        <v>42.400000000000006</v>
      </c>
    </row>
    <row r="440" spans="1:8" ht="25.5" x14ac:dyDescent="0.25">
      <c r="A440" s="6">
        <v>62</v>
      </c>
      <c r="B440" s="174"/>
      <c r="C440" s="16" t="s">
        <v>722</v>
      </c>
      <c r="D440" s="10" t="s">
        <v>723</v>
      </c>
      <c r="E440" s="7">
        <v>5</v>
      </c>
      <c r="F440" s="12" t="s">
        <v>17</v>
      </c>
      <c r="G440" s="13">
        <v>11.76</v>
      </c>
      <c r="H440" s="14">
        <f t="shared" si="7"/>
        <v>58.8</v>
      </c>
    </row>
    <row r="441" spans="1:8" ht="38.25" x14ac:dyDescent="0.25">
      <c r="A441" s="6">
        <v>63</v>
      </c>
      <c r="B441" s="171" t="s">
        <v>724</v>
      </c>
      <c r="C441" s="16" t="s">
        <v>725</v>
      </c>
      <c r="D441" s="10" t="s">
        <v>726</v>
      </c>
      <c r="E441" s="7">
        <v>5</v>
      </c>
      <c r="F441" s="12" t="s">
        <v>17</v>
      </c>
      <c r="G441" s="13">
        <v>36.68</v>
      </c>
      <c r="H441" s="14">
        <f t="shared" si="7"/>
        <v>183.4</v>
      </c>
    </row>
    <row r="442" spans="1:8" ht="25.5" x14ac:dyDescent="0.25">
      <c r="A442" s="35">
        <v>64</v>
      </c>
      <c r="B442" s="175"/>
      <c r="C442" s="16" t="s">
        <v>727</v>
      </c>
      <c r="D442" s="10" t="s">
        <v>728</v>
      </c>
      <c r="E442" s="7">
        <v>2</v>
      </c>
      <c r="F442" s="12" t="s">
        <v>17</v>
      </c>
      <c r="G442" s="13">
        <v>29.533000000000001</v>
      </c>
      <c r="H442" s="14">
        <f t="shared" si="7"/>
        <v>59.066000000000003</v>
      </c>
    </row>
    <row r="443" spans="1:8" ht="25.5" x14ac:dyDescent="0.25">
      <c r="A443" s="6">
        <v>65</v>
      </c>
      <c r="B443" s="172"/>
      <c r="C443" s="17" t="s">
        <v>729</v>
      </c>
      <c r="D443" s="10" t="s">
        <v>730</v>
      </c>
      <c r="E443" s="7">
        <v>2</v>
      </c>
      <c r="F443" s="12" t="s">
        <v>17</v>
      </c>
      <c r="G443" s="198">
        <v>1.96</v>
      </c>
      <c r="H443" s="14">
        <f t="shared" si="7"/>
        <v>3.92</v>
      </c>
    </row>
    <row r="444" spans="1:8" ht="25.5" x14ac:dyDescent="0.25">
      <c r="A444" s="6">
        <v>66</v>
      </c>
      <c r="B444" s="171" t="s">
        <v>731</v>
      </c>
      <c r="C444" s="51" t="s">
        <v>732</v>
      </c>
      <c r="D444" s="10" t="s">
        <v>733</v>
      </c>
      <c r="E444" s="7">
        <v>2</v>
      </c>
      <c r="F444" s="12" t="s">
        <v>17</v>
      </c>
      <c r="G444" s="13">
        <v>5.43</v>
      </c>
      <c r="H444" s="14">
        <f t="shared" si="7"/>
        <v>10.86</v>
      </c>
    </row>
    <row r="445" spans="1:8" ht="25.5" x14ac:dyDescent="0.25">
      <c r="A445" s="35">
        <v>67</v>
      </c>
      <c r="B445" s="175"/>
      <c r="C445" s="51" t="s">
        <v>734</v>
      </c>
      <c r="D445" s="10" t="s">
        <v>735</v>
      </c>
      <c r="E445" s="7">
        <v>2</v>
      </c>
      <c r="F445" s="12" t="s">
        <v>17</v>
      </c>
      <c r="G445" s="13">
        <v>10.7</v>
      </c>
      <c r="H445" s="14">
        <f t="shared" ref="H445:H508" si="8">E445*G445</f>
        <v>21.4</v>
      </c>
    </row>
    <row r="446" spans="1:8" ht="25.5" x14ac:dyDescent="0.25">
      <c r="A446" s="6">
        <v>68</v>
      </c>
      <c r="B446" s="175"/>
      <c r="C446" s="51" t="s">
        <v>736</v>
      </c>
      <c r="D446" s="10" t="s">
        <v>737</v>
      </c>
      <c r="E446" s="7">
        <v>2</v>
      </c>
      <c r="F446" s="12" t="s">
        <v>17</v>
      </c>
      <c r="G446" s="13">
        <v>14.28</v>
      </c>
      <c r="H446" s="14">
        <f t="shared" si="8"/>
        <v>28.56</v>
      </c>
    </row>
    <row r="447" spans="1:8" ht="25.5" x14ac:dyDescent="0.25">
      <c r="A447" s="6">
        <v>69</v>
      </c>
      <c r="B447" s="175"/>
      <c r="C447" s="9" t="s">
        <v>738</v>
      </c>
      <c r="D447" s="10" t="s">
        <v>739</v>
      </c>
      <c r="E447" s="7">
        <v>2</v>
      </c>
      <c r="F447" s="12" t="s">
        <v>17</v>
      </c>
      <c r="G447" s="13">
        <v>19.27</v>
      </c>
      <c r="H447" s="14">
        <f t="shared" si="8"/>
        <v>38.54</v>
      </c>
    </row>
    <row r="448" spans="1:8" ht="25.5" x14ac:dyDescent="0.25">
      <c r="A448" s="35">
        <v>70</v>
      </c>
      <c r="B448" s="175"/>
      <c r="C448" s="24" t="s">
        <v>740</v>
      </c>
      <c r="D448" s="10" t="s">
        <v>741</v>
      </c>
      <c r="E448" s="7">
        <v>2</v>
      </c>
      <c r="F448" s="12" t="s">
        <v>17</v>
      </c>
      <c r="G448" s="13">
        <v>20.7</v>
      </c>
      <c r="H448" s="14">
        <f t="shared" si="8"/>
        <v>41.4</v>
      </c>
    </row>
    <row r="449" spans="1:8" ht="25.5" x14ac:dyDescent="0.25">
      <c r="A449" s="6">
        <v>71</v>
      </c>
      <c r="B449" s="175"/>
      <c r="C449" s="9" t="s">
        <v>742</v>
      </c>
      <c r="D449" s="10" t="s">
        <v>743</v>
      </c>
      <c r="E449" s="7">
        <v>2</v>
      </c>
      <c r="F449" s="12" t="s">
        <v>17</v>
      </c>
      <c r="G449" s="13">
        <v>8.7899999999999991</v>
      </c>
      <c r="H449" s="14">
        <f t="shared" si="8"/>
        <v>17.579999999999998</v>
      </c>
    </row>
    <row r="450" spans="1:8" ht="25.5" x14ac:dyDescent="0.25">
      <c r="A450" s="6">
        <v>72</v>
      </c>
      <c r="B450" s="172"/>
      <c r="C450" s="26" t="s">
        <v>744</v>
      </c>
      <c r="D450" s="10" t="s">
        <v>745</v>
      </c>
      <c r="E450" s="7">
        <v>2</v>
      </c>
      <c r="F450" s="12" t="s">
        <v>17</v>
      </c>
      <c r="G450" s="198">
        <v>0.52</v>
      </c>
      <c r="H450" s="14">
        <f t="shared" si="8"/>
        <v>1.04</v>
      </c>
    </row>
    <row r="451" spans="1:8" ht="28.5" x14ac:dyDescent="0.25">
      <c r="A451" s="35">
        <v>73</v>
      </c>
      <c r="B451" s="74" t="s">
        <v>746</v>
      </c>
      <c r="C451" s="26" t="s">
        <v>747</v>
      </c>
      <c r="D451" s="27" t="s">
        <v>748</v>
      </c>
      <c r="E451" s="70">
        <v>10</v>
      </c>
      <c r="F451" s="29" t="s">
        <v>17</v>
      </c>
      <c r="G451" s="30">
        <v>7.2</v>
      </c>
      <c r="H451" s="14">
        <f t="shared" si="8"/>
        <v>72</v>
      </c>
    </row>
    <row r="452" spans="1:8" s="1" customFormat="1" ht="25.5" x14ac:dyDescent="0.25">
      <c r="A452" s="19">
        <v>74</v>
      </c>
      <c r="B452" s="89" t="s">
        <v>749</v>
      </c>
      <c r="C452" s="77" t="s">
        <v>750</v>
      </c>
      <c r="D452" s="87" t="s">
        <v>1477</v>
      </c>
      <c r="E452" s="88">
        <v>5</v>
      </c>
      <c r="F452" s="113" t="s">
        <v>17</v>
      </c>
      <c r="G452" s="114">
        <v>6</v>
      </c>
      <c r="H452" s="20">
        <f t="shared" si="8"/>
        <v>30</v>
      </c>
    </row>
    <row r="453" spans="1:8" ht="25.5" x14ac:dyDescent="0.25">
      <c r="A453" s="6">
        <v>75</v>
      </c>
      <c r="B453" s="75" t="s">
        <v>751</v>
      </c>
      <c r="C453" s="26" t="s">
        <v>752</v>
      </c>
      <c r="D453" s="27" t="s">
        <v>753</v>
      </c>
      <c r="E453" s="70">
        <v>5</v>
      </c>
      <c r="F453" s="34" t="s">
        <v>17</v>
      </c>
      <c r="G453" s="200">
        <v>2.36</v>
      </c>
      <c r="H453" s="14">
        <f t="shared" si="8"/>
        <v>11.799999999999999</v>
      </c>
    </row>
    <row r="454" spans="1:8" ht="25.5" x14ac:dyDescent="0.25">
      <c r="A454" s="35">
        <v>76</v>
      </c>
      <c r="B454" s="76" t="s">
        <v>719</v>
      </c>
      <c r="C454" s="26" t="s">
        <v>754</v>
      </c>
      <c r="D454" s="27" t="s">
        <v>755</v>
      </c>
      <c r="E454" s="70">
        <v>5</v>
      </c>
      <c r="F454" s="34" t="s">
        <v>17</v>
      </c>
      <c r="G454" s="30">
        <v>3.78</v>
      </c>
      <c r="H454" s="14">
        <f t="shared" si="8"/>
        <v>18.899999999999999</v>
      </c>
    </row>
    <row r="455" spans="1:8" ht="25.5" x14ac:dyDescent="0.25">
      <c r="A455" s="6">
        <v>77</v>
      </c>
      <c r="B455" s="176" t="s">
        <v>756</v>
      </c>
      <c r="C455" s="26" t="s">
        <v>757</v>
      </c>
      <c r="D455" s="27" t="s">
        <v>758</v>
      </c>
      <c r="E455" s="70">
        <v>5</v>
      </c>
      <c r="F455" s="34" t="s">
        <v>17</v>
      </c>
      <c r="G455" s="30">
        <v>13.45</v>
      </c>
      <c r="H455" s="14">
        <f t="shared" si="8"/>
        <v>67.25</v>
      </c>
    </row>
    <row r="456" spans="1:8" ht="25.5" x14ac:dyDescent="0.25">
      <c r="A456" s="6">
        <v>78</v>
      </c>
      <c r="B456" s="177"/>
      <c r="C456" s="26" t="s">
        <v>759</v>
      </c>
      <c r="D456" s="27" t="s">
        <v>760</v>
      </c>
      <c r="E456" s="70">
        <v>2</v>
      </c>
      <c r="F456" s="34" t="s">
        <v>17</v>
      </c>
      <c r="G456" s="30">
        <v>17.73</v>
      </c>
      <c r="H456" s="14">
        <f t="shared" si="8"/>
        <v>35.46</v>
      </c>
    </row>
    <row r="457" spans="1:8" ht="25.5" x14ac:dyDescent="0.25">
      <c r="A457" s="35">
        <v>79</v>
      </c>
      <c r="B457" s="178"/>
      <c r="C457" s="26" t="s">
        <v>761</v>
      </c>
      <c r="D457" s="27" t="s">
        <v>762</v>
      </c>
      <c r="E457" s="70">
        <v>2</v>
      </c>
      <c r="F457" s="34" t="s">
        <v>17</v>
      </c>
      <c r="G457" s="200">
        <v>1.65</v>
      </c>
      <c r="H457" s="14">
        <f t="shared" si="8"/>
        <v>3.3</v>
      </c>
    </row>
    <row r="458" spans="1:8" ht="25.5" x14ac:dyDescent="0.25">
      <c r="A458" s="6">
        <v>80</v>
      </c>
      <c r="B458" s="176" t="s">
        <v>667</v>
      </c>
      <c r="C458" s="26" t="s">
        <v>763</v>
      </c>
      <c r="D458" s="27" t="s">
        <v>764</v>
      </c>
      <c r="E458" s="70">
        <v>5</v>
      </c>
      <c r="F458" s="34" t="s">
        <v>17</v>
      </c>
      <c r="G458" s="200">
        <v>1.65</v>
      </c>
      <c r="H458" s="14">
        <f t="shared" si="8"/>
        <v>8.25</v>
      </c>
    </row>
    <row r="459" spans="1:8" ht="25.5" x14ac:dyDescent="0.25">
      <c r="A459" s="6">
        <v>81</v>
      </c>
      <c r="B459" s="177"/>
      <c r="C459" s="77" t="s">
        <v>765</v>
      </c>
      <c r="D459" s="27" t="s">
        <v>1478</v>
      </c>
      <c r="E459" s="70">
        <v>5</v>
      </c>
      <c r="F459" s="34" t="s">
        <v>17</v>
      </c>
      <c r="G459" s="30">
        <v>18.739999999999998</v>
      </c>
      <c r="H459" s="14">
        <f t="shared" si="8"/>
        <v>93.699999999999989</v>
      </c>
    </row>
    <row r="460" spans="1:8" ht="25.5" x14ac:dyDescent="0.25">
      <c r="A460" s="35">
        <v>82</v>
      </c>
      <c r="B460" s="177"/>
      <c r="C460" s="77" t="s">
        <v>766</v>
      </c>
      <c r="D460" s="27" t="s">
        <v>767</v>
      </c>
      <c r="E460" s="70">
        <v>5</v>
      </c>
      <c r="F460" s="34" t="s">
        <v>17</v>
      </c>
      <c r="G460" s="30">
        <v>23.88</v>
      </c>
      <c r="H460" s="14">
        <f t="shared" si="8"/>
        <v>119.39999999999999</v>
      </c>
    </row>
    <row r="461" spans="1:8" ht="25.5" x14ac:dyDescent="0.25">
      <c r="A461" s="6">
        <v>83</v>
      </c>
      <c r="B461" s="177"/>
      <c r="C461" s="26" t="s">
        <v>768</v>
      </c>
      <c r="D461" s="27" t="s">
        <v>769</v>
      </c>
      <c r="E461" s="70">
        <v>5</v>
      </c>
      <c r="F461" s="34" t="s">
        <v>17</v>
      </c>
      <c r="G461" s="30">
        <v>8.25</v>
      </c>
      <c r="H461" s="14">
        <f t="shared" si="8"/>
        <v>41.25</v>
      </c>
    </row>
    <row r="462" spans="1:8" ht="25.5" x14ac:dyDescent="0.25">
      <c r="A462" s="6">
        <v>84</v>
      </c>
      <c r="B462" s="178"/>
      <c r="C462" s="26" t="s">
        <v>770</v>
      </c>
      <c r="D462" s="27" t="s">
        <v>771</v>
      </c>
      <c r="E462" s="70">
        <v>5</v>
      </c>
      <c r="F462" s="34" t="s">
        <v>17</v>
      </c>
      <c r="G462" s="30">
        <v>37.5</v>
      </c>
      <c r="H462" s="14">
        <f t="shared" si="8"/>
        <v>187.5</v>
      </c>
    </row>
    <row r="463" spans="1:8" s="1" customFormat="1" ht="25.5" x14ac:dyDescent="0.25">
      <c r="A463" s="118">
        <v>85</v>
      </c>
      <c r="B463" s="119" t="s">
        <v>772</v>
      </c>
      <c r="C463" s="87" t="s">
        <v>773</v>
      </c>
      <c r="D463" s="87" t="s">
        <v>1479</v>
      </c>
      <c r="E463" s="88">
        <v>5</v>
      </c>
      <c r="F463" s="113" t="s">
        <v>17</v>
      </c>
      <c r="G463" s="199">
        <v>0.65</v>
      </c>
      <c r="H463" s="20">
        <f t="shared" si="8"/>
        <v>3.25</v>
      </c>
    </row>
    <row r="464" spans="1:8" s="1" customFormat="1" ht="25.5" x14ac:dyDescent="0.25">
      <c r="A464" s="19">
        <v>86</v>
      </c>
      <c r="B464" s="163" t="s">
        <v>774</v>
      </c>
      <c r="C464" s="87" t="s">
        <v>775</v>
      </c>
      <c r="D464" s="87" t="s">
        <v>1480</v>
      </c>
      <c r="E464" s="88">
        <v>4</v>
      </c>
      <c r="F464" s="113" t="s">
        <v>17</v>
      </c>
      <c r="G464" s="199">
        <v>0.69</v>
      </c>
      <c r="H464" s="20">
        <f t="shared" si="8"/>
        <v>2.76</v>
      </c>
    </row>
    <row r="465" spans="1:8" ht="25.5" x14ac:dyDescent="0.25">
      <c r="A465" s="6">
        <v>87</v>
      </c>
      <c r="B465" s="179"/>
      <c r="C465" s="53" t="s">
        <v>776</v>
      </c>
      <c r="D465" s="27" t="s">
        <v>777</v>
      </c>
      <c r="E465" s="70">
        <v>4</v>
      </c>
      <c r="F465" s="34" t="s">
        <v>17</v>
      </c>
      <c r="G465" s="200">
        <v>1.27</v>
      </c>
      <c r="H465" s="14">
        <f t="shared" si="8"/>
        <v>5.08</v>
      </c>
    </row>
    <row r="466" spans="1:8" s="1" customFormat="1" ht="25.5" x14ac:dyDescent="0.25">
      <c r="A466" s="118">
        <v>88</v>
      </c>
      <c r="B466" s="179"/>
      <c r="C466" s="87" t="s">
        <v>778</v>
      </c>
      <c r="D466" s="87" t="s">
        <v>1481</v>
      </c>
      <c r="E466" s="88">
        <v>4</v>
      </c>
      <c r="F466" s="113" t="s">
        <v>17</v>
      </c>
      <c r="G466" s="199">
        <v>1.02</v>
      </c>
      <c r="H466" s="20">
        <f t="shared" si="8"/>
        <v>4.08</v>
      </c>
    </row>
    <row r="467" spans="1:8" ht="25.5" x14ac:dyDescent="0.25">
      <c r="A467" s="6">
        <v>89</v>
      </c>
      <c r="B467" s="179"/>
      <c r="C467" s="53" t="s">
        <v>779</v>
      </c>
      <c r="D467" s="27" t="s">
        <v>780</v>
      </c>
      <c r="E467" s="70">
        <v>4</v>
      </c>
      <c r="F467" s="34" t="s">
        <v>17</v>
      </c>
      <c r="G467" s="200">
        <v>1.35</v>
      </c>
      <c r="H467" s="14">
        <f t="shared" si="8"/>
        <v>5.4</v>
      </c>
    </row>
    <row r="468" spans="1:8" ht="25.5" x14ac:dyDescent="0.25">
      <c r="A468" s="6">
        <v>90</v>
      </c>
      <c r="B468" s="179"/>
      <c r="C468" s="53" t="s">
        <v>781</v>
      </c>
      <c r="D468" s="27" t="s">
        <v>782</v>
      </c>
      <c r="E468" s="70">
        <v>4</v>
      </c>
      <c r="F468" s="34" t="s">
        <v>17</v>
      </c>
      <c r="G468" s="200">
        <v>1.44</v>
      </c>
      <c r="H468" s="14">
        <f t="shared" si="8"/>
        <v>5.76</v>
      </c>
    </row>
    <row r="469" spans="1:8" ht="25.5" x14ac:dyDescent="0.25">
      <c r="A469" s="35">
        <v>91</v>
      </c>
      <c r="B469" s="179"/>
      <c r="C469" s="53" t="s">
        <v>783</v>
      </c>
      <c r="D469" s="27" t="s">
        <v>784</v>
      </c>
      <c r="E469" s="70">
        <v>4</v>
      </c>
      <c r="F469" s="34" t="s">
        <v>17</v>
      </c>
      <c r="G469" s="200">
        <v>1.51</v>
      </c>
      <c r="H469" s="14">
        <f t="shared" si="8"/>
        <v>6.04</v>
      </c>
    </row>
    <row r="470" spans="1:8" ht="25.5" x14ac:dyDescent="0.25">
      <c r="A470" s="6">
        <v>92</v>
      </c>
      <c r="B470" s="179"/>
      <c r="C470" s="53" t="s">
        <v>785</v>
      </c>
      <c r="D470" s="27" t="s">
        <v>786</v>
      </c>
      <c r="E470" s="70">
        <v>4</v>
      </c>
      <c r="F470" s="34" t="s">
        <v>17</v>
      </c>
      <c r="G470" s="200">
        <v>1.58</v>
      </c>
      <c r="H470" s="14">
        <f t="shared" si="8"/>
        <v>6.32</v>
      </c>
    </row>
    <row r="471" spans="1:8" ht="25.5" x14ac:dyDescent="0.25">
      <c r="A471" s="6">
        <v>93</v>
      </c>
      <c r="B471" s="179"/>
      <c r="C471" s="53" t="s">
        <v>787</v>
      </c>
      <c r="D471" s="27" t="s">
        <v>788</v>
      </c>
      <c r="E471" s="70">
        <v>4</v>
      </c>
      <c r="F471" s="34" t="s">
        <v>17</v>
      </c>
      <c r="G471" s="200">
        <v>1.06</v>
      </c>
      <c r="H471" s="14">
        <f t="shared" si="8"/>
        <v>4.24</v>
      </c>
    </row>
    <row r="472" spans="1:8" ht="25.5" x14ac:dyDescent="0.25">
      <c r="A472" s="35">
        <v>94</v>
      </c>
      <c r="B472" s="179"/>
      <c r="C472" s="53" t="s">
        <v>789</v>
      </c>
      <c r="D472" s="27" t="s">
        <v>790</v>
      </c>
      <c r="E472" s="70">
        <v>4</v>
      </c>
      <c r="F472" s="34" t="s">
        <v>17</v>
      </c>
      <c r="G472" s="200">
        <v>1.75</v>
      </c>
      <c r="H472" s="14">
        <f t="shared" si="8"/>
        <v>7</v>
      </c>
    </row>
    <row r="473" spans="1:8" s="1" customFormat="1" ht="25.5" x14ac:dyDescent="0.25">
      <c r="A473" s="19">
        <v>95</v>
      </c>
      <c r="B473" s="164"/>
      <c r="C473" s="87" t="s">
        <v>773</v>
      </c>
      <c r="D473" s="87" t="s">
        <v>1482</v>
      </c>
      <c r="E473" s="88">
        <v>4</v>
      </c>
      <c r="F473" s="113" t="s">
        <v>17</v>
      </c>
      <c r="G473" s="199">
        <v>0.76</v>
      </c>
      <c r="H473" s="20">
        <f t="shared" si="8"/>
        <v>3.04</v>
      </c>
    </row>
    <row r="474" spans="1:8" ht="25.5" x14ac:dyDescent="0.25">
      <c r="A474" s="6">
        <v>96</v>
      </c>
      <c r="B474" s="165" t="s">
        <v>791</v>
      </c>
      <c r="C474" s="53" t="s">
        <v>776</v>
      </c>
      <c r="D474" s="27" t="s">
        <v>792</v>
      </c>
      <c r="E474" s="70">
        <v>4</v>
      </c>
      <c r="F474" s="34" t="s">
        <v>17</v>
      </c>
      <c r="G474" s="200">
        <v>1.17</v>
      </c>
      <c r="H474" s="14">
        <f t="shared" si="8"/>
        <v>4.68</v>
      </c>
    </row>
    <row r="475" spans="1:8" ht="25.5" x14ac:dyDescent="0.25">
      <c r="A475" s="35">
        <v>97</v>
      </c>
      <c r="B475" s="166"/>
      <c r="C475" s="53" t="s">
        <v>778</v>
      </c>
      <c r="D475" s="27" t="s">
        <v>793</v>
      </c>
      <c r="E475" s="70">
        <v>4</v>
      </c>
      <c r="F475" s="34" t="s">
        <v>17</v>
      </c>
      <c r="G475" s="200">
        <v>0.74</v>
      </c>
      <c r="H475" s="14">
        <f t="shared" si="8"/>
        <v>2.96</v>
      </c>
    </row>
    <row r="476" spans="1:8" ht="25.5" x14ac:dyDescent="0.25">
      <c r="A476" s="6">
        <v>98</v>
      </c>
      <c r="B476" s="166"/>
      <c r="C476" s="53" t="s">
        <v>779</v>
      </c>
      <c r="D476" s="27" t="s">
        <v>794</v>
      </c>
      <c r="E476" s="70">
        <v>4</v>
      </c>
      <c r="F476" s="34" t="s">
        <v>17</v>
      </c>
      <c r="G476" s="200">
        <v>1.35</v>
      </c>
      <c r="H476" s="14">
        <f t="shared" si="8"/>
        <v>5.4</v>
      </c>
    </row>
    <row r="477" spans="1:8" ht="25.5" x14ac:dyDescent="0.25">
      <c r="A477" s="6">
        <v>99</v>
      </c>
      <c r="B477" s="166"/>
      <c r="C477" s="53" t="s">
        <v>781</v>
      </c>
      <c r="D477" s="27" t="s">
        <v>795</v>
      </c>
      <c r="E477" s="70">
        <v>4</v>
      </c>
      <c r="F477" s="34" t="s">
        <v>17</v>
      </c>
      <c r="G477" s="200">
        <v>1.44</v>
      </c>
      <c r="H477" s="14">
        <f t="shared" si="8"/>
        <v>5.76</v>
      </c>
    </row>
    <row r="478" spans="1:8" ht="25.5" x14ac:dyDescent="0.25">
      <c r="A478" s="35">
        <v>100</v>
      </c>
      <c r="B478" s="166"/>
      <c r="C478" s="53" t="s">
        <v>783</v>
      </c>
      <c r="D478" s="27" t="s">
        <v>796</v>
      </c>
      <c r="E478" s="70">
        <v>4</v>
      </c>
      <c r="F478" s="34" t="s">
        <v>17</v>
      </c>
      <c r="G478" s="200">
        <v>1.51</v>
      </c>
      <c r="H478" s="14">
        <f t="shared" si="8"/>
        <v>6.04</v>
      </c>
    </row>
    <row r="479" spans="1:8" ht="25.5" x14ac:dyDescent="0.25">
      <c r="A479" s="6">
        <v>101</v>
      </c>
      <c r="B479" s="166"/>
      <c r="C479" s="53" t="s">
        <v>785</v>
      </c>
      <c r="D479" s="27" t="s">
        <v>797</v>
      </c>
      <c r="E479" s="70">
        <v>4</v>
      </c>
      <c r="F479" s="34" t="s">
        <v>17</v>
      </c>
      <c r="G479" s="200">
        <v>1.58</v>
      </c>
      <c r="H479" s="14">
        <f t="shared" si="8"/>
        <v>6.32</v>
      </c>
    </row>
    <row r="480" spans="1:8" ht="25.5" x14ac:dyDescent="0.25">
      <c r="A480" s="6">
        <v>102</v>
      </c>
      <c r="B480" s="166"/>
      <c r="C480" s="53" t="s">
        <v>787</v>
      </c>
      <c r="D480" s="27" t="s">
        <v>798</v>
      </c>
      <c r="E480" s="70">
        <v>4</v>
      </c>
      <c r="F480" s="34" t="s">
        <v>17</v>
      </c>
      <c r="G480" s="200">
        <v>1.1499999999999999</v>
      </c>
      <c r="H480" s="14">
        <f t="shared" si="8"/>
        <v>4.5999999999999996</v>
      </c>
    </row>
    <row r="481" spans="1:8" ht="25.5" x14ac:dyDescent="0.25">
      <c r="A481" s="35">
        <v>103</v>
      </c>
      <c r="B481" s="166"/>
      <c r="C481" s="53" t="s">
        <v>789</v>
      </c>
      <c r="D481" s="27" t="s">
        <v>799</v>
      </c>
      <c r="E481" s="70">
        <v>4</v>
      </c>
      <c r="F481" s="34" t="s">
        <v>17</v>
      </c>
      <c r="G481" s="200">
        <v>1.75</v>
      </c>
      <c r="H481" s="14">
        <f t="shared" si="8"/>
        <v>7</v>
      </c>
    </row>
    <row r="482" spans="1:8" s="1" customFormat="1" ht="25.5" x14ac:dyDescent="0.25">
      <c r="A482" s="19">
        <v>104</v>
      </c>
      <c r="B482" s="157"/>
      <c r="C482" s="87" t="s">
        <v>800</v>
      </c>
      <c r="D482" s="87" t="s">
        <v>1483</v>
      </c>
      <c r="E482" s="88">
        <v>4</v>
      </c>
      <c r="F482" s="113" t="s">
        <v>17</v>
      </c>
      <c r="G482" s="199">
        <v>1.39</v>
      </c>
      <c r="H482" s="20">
        <f t="shared" si="8"/>
        <v>5.56</v>
      </c>
    </row>
    <row r="483" spans="1:8" ht="25.5" x14ac:dyDescent="0.25">
      <c r="A483" s="6">
        <v>105</v>
      </c>
      <c r="B483" s="166"/>
      <c r="C483" s="53" t="s">
        <v>801</v>
      </c>
      <c r="D483" s="27" t="s">
        <v>802</v>
      </c>
      <c r="E483" s="70">
        <v>4</v>
      </c>
      <c r="F483" s="34" t="s">
        <v>17</v>
      </c>
      <c r="G483" s="200">
        <v>1.83</v>
      </c>
      <c r="H483" s="14">
        <f t="shared" si="8"/>
        <v>7.32</v>
      </c>
    </row>
    <row r="484" spans="1:8" s="1" customFormat="1" ht="25.5" x14ac:dyDescent="0.25">
      <c r="A484" s="118">
        <v>106</v>
      </c>
      <c r="B484" s="157"/>
      <c r="C484" s="87" t="s">
        <v>803</v>
      </c>
      <c r="D484" s="87" t="s">
        <v>1484</v>
      </c>
      <c r="E484" s="88">
        <v>4</v>
      </c>
      <c r="F484" s="113" t="s">
        <v>17</v>
      </c>
      <c r="G484" s="199">
        <v>1.45</v>
      </c>
      <c r="H484" s="20">
        <f t="shared" si="8"/>
        <v>5.8</v>
      </c>
    </row>
    <row r="485" spans="1:8" s="1" customFormat="1" ht="25.5" x14ac:dyDescent="0.25">
      <c r="A485" s="19">
        <v>107</v>
      </c>
      <c r="B485" s="158"/>
      <c r="C485" s="87" t="s">
        <v>804</v>
      </c>
      <c r="D485" s="87" t="s">
        <v>1485</v>
      </c>
      <c r="E485" s="88">
        <v>4</v>
      </c>
      <c r="F485" s="113" t="s">
        <v>17</v>
      </c>
      <c r="G485" s="199">
        <v>1.18</v>
      </c>
      <c r="H485" s="20">
        <f t="shared" si="8"/>
        <v>4.72</v>
      </c>
    </row>
    <row r="486" spans="1:8" ht="25.5" x14ac:dyDescent="0.25">
      <c r="A486" s="6">
        <v>108</v>
      </c>
      <c r="B486" s="165" t="s">
        <v>805</v>
      </c>
      <c r="C486" s="53" t="s">
        <v>773</v>
      </c>
      <c r="D486" s="27" t="s">
        <v>806</v>
      </c>
      <c r="E486" s="70">
        <v>4</v>
      </c>
      <c r="F486" s="34" t="s">
        <v>17</v>
      </c>
      <c r="G486" s="200">
        <v>0.67</v>
      </c>
      <c r="H486" s="14">
        <f t="shared" si="8"/>
        <v>2.68</v>
      </c>
    </row>
    <row r="487" spans="1:8" ht="25.5" x14ac:dyDescent="0.25">
      <c r="A487" s="35">
        <v>109</v>
      </c>
      <c r="B487" s="166"/>
      <c r="C487" s="53" t="s">
        <v>776</v>
      </c>
      <c r="D487" s="27" t="s">
        <v>807</v>
      </c>
      <c r="E487" s="70">
        <v>4</v>
      </c>
      <c r="F487" s="34" t="s">
        <v>17</v>
      </c>
      <c r="G487" s="200">
        <v>1.34</v>
      </c>
      <c r="H487" s="14">
        <f t="shared" si="8"/>
        <v>5.36</v>
      </c>
    </row>
    <row r="488" spans="1:8" s="1" customFormat="1" ht="25.5" x14ac:dyDescent="0.25">
      <c r="A488" s="19">
        <v>110</v>
      </c>
      <c r="B488" s="157"/>
      <c r="C488" s="87" t="s">
        <v>778</v>
      </c>
      <c r="D488" s="87" t="s">
        <v>1486</v>
      </c>
      <c r="E488" s="88">
        <v>4</v>
      </c>
      <c r="F488" s="113" t="s">
        <v>17</v>
      </c>
      <c r="G488" s="199">
        <v>1.05</v>
      </c>
      <c r="H488" s="20">
        <f t="shared" si="8"/>
        <v>4.2</v>
      </c>
    </row>
    <row r="489" spans="1:8" ht="25.5" x14ac:dyDescent="0.25">
      <c r="A489" s="6">
        <v>111</v>
      </c>
      <c r="B489" s="166"/>
      <c r="C489" s="53" t="s">
        <v>779</v>
      </c>
      <c r="D489" s="27" t="s">
        <v>808</v>
      </c>
      <c r="E489" s="70">
        <v>4</v>
      </c>
      <c r="F489" s="34" t="s">
        <v>17</v>
      </c>
      <c r="G489" s="200">
        <v>1.39</v>
      </c>
      <c r="H489" s="14">
        <f t="shared" si="8"/>
        <v>5.56</v>
      </c>
    </row>
    <row r="490" spans="1:8" ht="38.25" x14ac:dyDescent="0.25">
      <c r="A490" s="35">
        <v>112</v>
      </c>
      <c r="B490" s="166"/>
      <c r="C490" s="53" t="s">
        <v>781</v>
      </c>
      <c r="D490" s="27" t="s">
        <v>809</v>
      </c>
      <c r="E490" s="70">
        <v>4</v>
      </c>
      <c r="F490" s="34" t="s">
        <v>17</v>
      </c>
      <c r="G490" s="200">
        <v>1.45</v>
      </c>
      <c r="H490" s="14">
        <f t="shared" si="8"/>
        <v>5.8</v>
      </c>
    </row>
    <row r="491" spans="1:8" ht="25.5" x14ac:dyDescent="0.25">
      <c r="A491" s="6">
        <v>113</v>
      </c>
      <c r="B491" s="166"/>
      <c r="C491" s="53" t="s">
        <v>783</v>
      </c>
      <c r="D491" s="27" t="s">
        <v>810</v>
      </c>
      <c r="E491" s="70">
        <v>4</v>
      </c>
      <c r="F491" s="34" t="s">
        <v>17</v>
      </c>
      <c r="G491" s="200">
        <v>1.57</v>
      </c>
      <c r="H491" s="14">
        <f t="shared" si="8"/>
        <v>6.28</v>
      </c>
    </row>
    <row r="492" spans="1:8" ht="25.5" x14ac:dyDescent="0.25">
      <c r="A492" s="6">
        <v>114</v>
      </c>
      <c r="B492" s="166"/>
      <c r="C492" s="53" t="s">
        <v>785</v>
      </c>
      <c r="D492" s="27" t="s">
        <v>811</v>
      </c>
      <c r="E492" s="70">
        <v>4</v>
      </c>
      <c r="F492" s="34" t="s">
        <v>17</v>
      </c>
      <c r="G492" s="200">
        <v>1.62</v>
      </c>
      <c r="H492" s="14">
        <f t="shared" si="8"/>
        <v>6.48</v>
      </c>
    </row>
    <row r="493" spans="1:8" ht="25.5" x14ac:dyDescent="0.25">
      <c r="A493" s="35">
        <v>115</v>
      </c>
      <c r="B493" s="166"/>
      <c r="C493" s="53" t="s">
        <v>787</v>
      </c>
      <c r="D493" s="27" t="s">
        <v>812</v>
      </c>
      <c r="E493" s="70">
        <v>4</v>
      </c>
      <c r="F493" s="34" t="s">
        <v>17</v>
      </c>
      <c r="G493" s="200">
        <v>0.99</v>
      </c>
      <c r="H493" s="14">
        <f t="shared" si="8"/>
        <v>3.96</v>
      </c>
    </row>
    <row r="494" spans="1:8" ht="38.25" x14ac:dyDescent="0.25">
      <c r="A494" s="6">
        <v>116</v>
      </c>
      <c r="B494" s="166"/>
      <c r="C494" s="53" t="s">
        <v>789</v>
      </c>
      <c r="D494" s="27" t="s">
        <v>813</v>
      </c>
      <c r="E494" s="70">
        <v>4</v>
      </c>
      <c r="F494" s="34" t="s">
        <v>17</v>
      </c>
      <c r="G494" s="200">
        <v>1.75</v>
      </c>
      <c r="H494" s="14">
        <f t="shared" si="8"/>
        <v>7</v>
      </c>
    </row>
    <row r="495" spans="1:8" s="1" customFormat="1" ht="25.5" x14ac:dyDescent="0.25">
      <c r="A495" s="19">
        <v>117</v>
      </c>
      <c r="B495" s="157"/>
      <c r="C495" s="87" t="s">
        <v>800</v>
      </c>
      <c r="D495" s="87" t="s">
        <v>1487</v>
      </c>
      <c r="E495" s="88">
        <v>4</v>
      </c>
      <c r="F495" s="113" t="s">
        <v>17</v>
      </c>
      <c r="G495" s="199">
        <v>1.1299999999999999</v>
      </c>
      <c r="H495" s="20">
        <f t="shared" si="8"/>
        <v>4.5199999999999996</v>
      </c>
    </row>
    <row r="496" spans="1:8" ht="25.5" x14ac:dyDescent="0.25">
      <c r="A496" s="35">
        <v>118</v>
      </c>
      <c r="B496" s="166"/>
      <c r="C496" s="53" t="s">
        <v>801</v>
      </c>
      <c r="D496" s="27" t="s">
        <v>814</v>
      </c>
      <c r="E496" s="70">
        <v>4</v>
      </c>
      <c r="F496" s="34" t="s">
        <v>17</v>
      </c>
      <c r="G496" s="200">
        <v>2.16</v>
      </c>
      <c r="H496" s="14">
        <f t="shared" si="8"/>
        <v>8.64</v>
      </c>
    </row>
    <row r="497" spans="1:8" ht="25.5" x14ac:dyDescent="0.25">
      <c r="A497" s="6">
        <v>119</v>
      </c>
      <c r="B497" s="166"/>
      <c r="C497" s="53" t="s">
        <v>803</v>
      </c>
      <c r="D497" s="27" t="s">
        <v>815</v>
      </c>
      <c r="E497" s="70">
        <v>4</v>
      </c>
      <c r="F497" s="34" t="s">
        <v>17</v>
      </c>
      <c r="G497" s="200">
        <v>2.16</v>
      </c>
      <c r="H497" s="14">
        <f t="shared" si="8"/>
        <v>8.64</v>
      </c>
    </row>
    <row r="498" spans="1:8" ht="25.5" x14ac:dyDescent="0.25">
      <c r="A498" s="6">
        <v>120</v>
      </c>
      <c r="B498" s="166"/>
      <c r="C498" s="53" t="s">
        <v>816</v>
      </c>
      <c r="D498" s="27" t="s">
        <v>817</v>
      </c>
      <c r="E498" s="70">
        <v>4</v>
      </c>
      <c r="F498" s="34" t="s">
        <v>17</v>
      </c>
      <c r="G498" s="200">
        <v>1.35</v>
      </c>
      <c r="H498" s="14">
        <f t="shared" si="8"/>
        <v>5.4</v>
      </c>
    </row>
    <row r="499" spans="1:8" ht="25.5" x14ac:dyDescent="0.25">
      <c r="A499" s="35">
        <v>121</v>
      </c>
      <c r="B499" s="166"/>
      <c r="C499" s="53" t="s">
        <v>818</v>
      </c>
      <c r="D499" s="27" t="s">
        <v>819</v>
      </c>
      <c r="E499" s="70">
        <v>4</v>
      </c>
      <c r="F499" s="34" t="s">
        <v>17</v>
      </c>
      <c r="G499" s="200">
        <v>1.42</v>
      </c>
      <c r="H499" s="14">
        <f t="shared" si="8"/>
        <v>5.68</v>
      </c>
    </row>
    <row r="500" spans="1:8" ht="25.5" x14ac:dyDescent="0.25">
      <c r="A500" s="6">
        <v>122</v>
      </c>
      <c r="B500" s="166"/>
      <c r="C500" s="53" t="s">
        <v>820</v>
      </c>
      <c r="D500" s="27" t="s">
        <v>821</v>
      </c>
      <c r="E500" s="70">
        <v>4</v>
      </c>
      <c r="F500" s="34" t="s">
        <v>17</v>
      </c>
      <c r="G500" s="200">
        <v>1.6</v>
      </c>
      <c r="H500" s="14">
        <f t="shared" si="8"/>
        <v>6.4</v>
      </c>
    </row>
    <row r="501" spans="1:8" ht="25.5" x14ac:dyDescent="0.25">
      <c r="A501" s="6">
        <v>123</v>
      </c>
      <c r="B501" s="166"/>
      <c r="C501" s="53" t="s">
        <v>822</v>
      </c>
      <c r="D501" s="27" t="s">
        <v>823</v>
      </c>
      <c r="E501" s="70">
        <v>4</v>
      </c>
      <c r="F501" s="34" t="s">
        <v>17</v>
      </c>
      <c r="G501" s="200">
        <v>1.77</v>
      </c>
      <c r="H501" s="14">
        <f t="shared" si="8"/>
        <v>7.08</v>
      </c>
    </row>
    <row r="502" spans="1:8" s="1" customFormat="1" ht="25.5" x14ac:dyDescent="0.25">
      <c r="A502" s="118">
        <v>124</v>
      </c>
      <c r="B502" s="157"/>
      <c r="C502" s="87" t="s">
        <v>824</v>
      </c>
      <c r="D502" s="87" t="s">
        <v>1488</v>
      </c>
      <c r="E502" s="88">
        <v>4</v>
      </c>
      <c r="F502" s="113" t="s">
        <v>17</v>
      </c>
      <c r="G502" s="199">
        <v>2.39</v>
      </c>
      <c r="H502" s="20">
        <f t="shared" si="8"/>
        <v>9.56</v>
      </c>
    </row>
    <row r="503" spans="1:8" s="1" customFormat="1" ht="25.5" x14ac:dyDescent="0.25">
      <c r="A503" s="19">
        <v>125</v>
      </c>
      <c r="B503" s="157"/>
      <c r="C503" s="77" t="s">
        <v>825</v>
      </c>
      <c r="D503" s="87" t="s">
        <v>1489</v>
      </c>
      <c r="E503" s="88">
        <v>4</v>
      </c>
      <c r="F503" s="113" t="s">
        <v>17</v>
      </c>
      <c r="G503" s="199">
        <v>2.73</v>
      </c>
      <c r="H503" s="20">
        <f t="shared" si="8"/>
        <v>10.92</v>
      </c>
    </row>
    <row r="504" spans="1:8" s="1" customFormat="1" ht="25.5" x14ac:dyDescent="0.25">
      <c r="A504" s="19">
        <v>126</v>
      </c>
      <c r="B504" s="157"/>
      <c r="C504" s="77" t="s">
        <v>826</v>
      </c>
      <c r="D504" s="87" t="s">
        <v>1490</v>
      </c>
      <c r="E504" s="88">
        <v>4</v>
      </c>
      <c r="F504" s="113" t="s">
        <v>17</v>
      </c>
      <c r="G504" s="114">
        <v>3.41</v>
      </c>
      <c r="H504" s="20">
        <f t="shared" si="8"/>
        <v>13.64</v>
      </c>
    </row>
    <row r="505" spans="1:8" ht="25.5" x14ac:dyDescent="0.25">
      <c r="A505" s="35">
        <v>127</v>
      </c>
      <c r="B505" s="167"/>
      <c r="C505" s="53" t="s">
        <v>804</v>
      </c>
      <c r="D505" s="27" t="s">
        <v>827</v>
      </c>
      <c r="E505" s="70">
        <v>4</v>
      </c>
      <c r="F505" s="34" t="s">
        <v>17</v>
      </c>
      <c r="G505" s="200">
        <v>0.62</v>
      </c>
      <c r="H505" s="14">
        <f t="shared" si="8"/>
        <v>2.48</v>
      </c>
    </row>
    <row r="506" spans="1:8" ht="38.25" x14ac:dyDescent="0.25">
      <c r="A506" s="6">
        <v>128</v>
      </c>
      <c r="B506" s="165" t="s">
        <v>828</v>
      </c>
      <c r="C506" s="53" t="s">
        <v>773</v>
      </c>
      <c r="D506" s="27" t="s">
        <v>829</v>
      </c>
      <c r="E506" s="70">
        <v>4</v>
      </c>
      <c r="F506" s="34" t="s">
        <v>17</v>
      </c>
      <c r="G506" s="200">
        <v>0.67</v>
      </c>
      <c r="H506" s="14">
        <f t="shared" si="8"/>
        <v>2.68</v>
      </c>
    </row>
    <row r="507" spans="1:8" ht="38.25" x14ac:dyDescent="0.25">
      <c r="A507" s="6">
        <v>129</v>
      </c>
      <c r="B507" s="166"/>
      <c r="C507" s="53" t="s">
        <v>776</v>
      </c>
      <c r="D507" s="27" t="s">
        <v>830</v>
      </c>
      <c r="E507" s="70">
        <v>4</v>
      </c>
      <c r="F507" s="34" t="s">
        <v>17</v>
      </c>
      <c r="G507" s="200">
        <v>1.34</v>
      </c>
      <c r="H507" s="14">
        <f t="shared" si="8"/>
        <v>5.36</v>
      </c>
    </row>
    <row r="508" spans="1:8" s="1" customFormat="1" ht="25.5" x14ac:dyDescent="0.25">
      <c r="A508" s="118">
        <v>130</v>
      </c>
      <c r="B508" s="157"/>
      <c r="C508" s="87" t="s">
        <v>778</v>
      </c>
      <c r="D508" s="87" t="s">
        <v>1491</v>
      </c>
      <c r="E508" s="88">
        <v>4</v>
      </c>
      <c r="F508" s="113" t="s">
        <v>17</v>
      </c>
      <c r="G508" s="199">
        <v>1.05</v>
      </c>
      <c r="H508" s="20">
        <f t="shared" si="8"/>
        <v>4.2</v>
      </c>
    </row>
    <row r="509" spans="1:8" ht="38.25" x14ac:dyDescent="0.25">
      <c r="A509" s="6">
        <v>131</v>
      </c>
      <c r="B509" s="166"/>
      <c r="C509" s="53" t="s">
        <v>779</v>
      </c>
      <c r="D509" s="27" t="s">
        <v>831</v>
      </c>
      <c r="E509" s="70">
        <v>4</v>
      </c>
      <c r="F509" s="34" t="s">
        <v>17</v>
      </c>
      <c r="G509" s="200">
        <v>1.39</v>
      </c>
      <c r="H509" s="14">
        <f t="shared" ref="H509:H548" si="9">E509*G509</f>
        <v>5.56</v>
      </c>
    </row>
    <row r="510" spans="1:8" ht="38.25" x14ac:dyDescent="0.25">
      <c r="A510" s="6">
        <v>132</v>
      </c>
      <c r="B510" s="166"/>
      <c r="C510" s="53" t="s">
        <v>781</v>
      </c>
      <c r="D510" s="27" t="s">
        <v>832</v>
      </c>
      <c r="E510" s="70">
        <v>4</v>
      </c>
      <c r="F510" s="34" t="s">
        <v>17</v>
      </c>
      <c r="G510" s="200">
        <v>1.45</v>
      </c>
      <c r="H510" s="14">
        <f t="shared" si="9"/>
        <v>5.8</v>
      </c>
    </row>
    <row r="511" spans="1:8" ht="38.25" x14ac:dyDescent="0.25">
      <c r="A511" s="35">
        <v>133</v>
      </c>
      <c r="B511" s="166"/>
      <c r="C511" s="53" t="s">
        <v>783</v>
      </c>
      <c r="D511" s="27" t="s">
        <v>833</v>
      </c>
      <c r="E511" s="70">
        <v>4</v>
      </c>
      <c r="F511" s="34" t="s">
        <v>17</v>
      </c>
      <c r="G511" s="200">
        <v>1.57</v>
      </c>
      <c r="H511" s="14">
        <f t="shared" si="9"/>
        <v>6.28</v>
      </c>
    </row>
    <row r="512" spans="1:8" ht="38.25" x14ac:dyDescent="0.25">
      <c r="A512" s="6">
        <v>134</v>
      </c>
      <c r="B512" s="166"/>
      <c r="C512" s="53" t="s">
        <v>785</v>
      </c>
      <c r="D512" s="27" t="s">
        <v>834</v>
      </c>
      <c r="E512" s="70">
        <v>4</v>
      </c>
      <c r="F512" s="34" t="s">
        <v>17</v>
      </c>
      <c r="G512" s="200">
        <v>1.62</v>
      </c>
      <c r="H512" s="14">
        <f t="shared" si="9"/>
        <v>6.48</v>
      </c>
    </row>
    <row r="513" spans="1:8" ht="38.25" x14ac:dyDescent="0.25">
      <c r="A513" s="6">
        <v>135</v>
      </c>
      <c r="B513" s="166"/>
      <c r="C513" s="53" t="s">
        <v>787</v>
      </c>
      <c r="D513" s="27" t="s">
        <v>835</v>
      </c>
      <c r="E513" s="70">
        <v>4</v>
      </c>
      <c r="F513" s="34" t="s">
        <v>17</v>
      </c>
      <c r="G513" s="200">
        <v>1.07</v>
      </c>
      <c r="H513" s="14">
        <f t="shared" si="9"/>
        <v>4.28</v>
      </c>
    </row>
    <row r="514" spans="1:8" ht="38.25" x14ac:dyDescent="0.25">
      <c r="A514" s="35">
        <v>136</v>
      </c>
      <c r="B514" s="166"/>
      <c r="C514" s="53" t="s">
        <v>789</v>
      </c>
      <c r="D514" s="27" t="s">
        <v>836</v>
      </c>
      <c r="E514" s="70">
        <v>4</v>
      </c>
      <c r="F514" s="34" t="s">
        <v>17</v>
      </c>
      <c r="G514" s="200">
        <v>1.75</v>
      </c>
      <c r="H514" s="14">
        <f t="shared" si="9"/>
        <v>7</v>
      </c>
    </row>
    <row r="515" spans="1:8" s="1" customFormat="1" ht="25.5" x14ac:dyDescent="0.25">
      <c r="A515" s="19">
        <v>137</v>
      </c>
      <c r="B515" s="157"/>
      <c r="C515" s="87" t="s">
        <v>800</v>
      </c>
      <c r="D515" s="87" t="s">
        <v>1492</v>
      </c>
      <c r="E515" s="88">
        <v>4</v>
      </c>
      <c r="F515" s="113" t="s">
        <v>17</v>
      </c>
      <c r="G515" s="199">
        <v>1.26</v>
      </c>
      <c r="H515" s="20">
        <f t="shared" si="9"/>
        <v>5.04</v>
      </c>
    </row>
    <row r="516" spans="1:8" ht="38.25" x14ac:dyDescent="0.25">
      <c r="A516" s="6">
        <v>138</v>
      </c>
      <c r="B516" s="166"/>
      <c r="C516" s="53" t="s">
        <v>801</v>
      </c>
      <c r="D516" s="27" t="s">
        <v>837</v>
      </c>
      <c r="E516" s="70">
        <v>4</v>
      </c>
      <c r="F516" s="34" t="s">
        <v>17</v>
      </c>
      <c r="G516" s="200">
        <v>1.94</v>
      </c>
      <c r="H516" s="14">
        <f t="shared" si="9"/>
        <v>7.76</v>
      </c>
    </row>
    <row r="517" spans="1:8" ht="38.25" x14ac:dyDescent="0.25">
      <c r="A517" s="35">
        <v>139</v>
      </c>
      <c r="B517" s="166"/>
      <c r="C517" s="53" t="s">
        <v>803</v>
      </c>
      <c r="D517" s="27" t="s">
        <v>838</v>
      </c>
      <c r="E517" s="70">
        <v>4</v>
      </c>
      <c r="F517" s="34" t="s">
        <v>17</v>
      </c>
      <c r="G517" s="200">
        <v>2.16</v>
      </c>
      <c r="H517" s="14">
        <f t="shared" si="9"/>
        <v>8.64</v>
      </c>
    </row>
    <row r="518" spans="1:8" ht="38.25" x14ac:dyDescent="0.25">
      <c r="A518" s="6">
        <v>140</v>
      </c>
      <c r="B518" s="166"/>
      <c r="C518" s="53" t="s">
        <v>816</v>
      </c>
      <c r="D518" s="27" t="s">
        <v>839</v>
      </c>
      <c r="E518" s="70">
        <v>4</v>
      </c>
      <c r="F518" s="34" t="s">
        <v>17</v>
      </c>
      <c r="G518" s="200">
        <v>1.1599999999999999</v>
      </c>
      <c r="H518" s="14">
        <f t="shared" si="9"/>
        <v>4.6399999999999997</v>
      </c>
    </row>
    <row r="519" spans="1:8" ht="38.25" x14ac:dyDescent="0.25">
      <c r="A519" s="6">
        <v>141</v>
      </c>
      <c r="B519" s="166"/>
      <c r="C519" s="53" t="s">
        <v>818</v>
      </c>
      <c r="D519" s="27" t="s">
        <v>840</v>
      </c>
      <c r="E519" s="70">
        <v>4</v>
      </c>
      <c r="F519" s="34" t="s">
        <v>17</v>
      </c>
      <c r="G519" s="200">
        <v>1.21</v>
      </c>
      <c r="H519" s="14">
        <f t="shared" si="9"/>
        <v>4.84</v>
      </c>
    </row>
    <row r="520" spans="1:8" ht="38.25" x14ac:dyDescent="0.25">
      <c r="A520" s="35">
        <v>142</v>
      </c>
      <c r="B520" s="166"/>
      <c r="C520" s="53" t="s">
        <v>820</v>
      </c>
      <c r="D520" s="27" t="s">
        <v>841</v>
      </c>
      <c r="E520" s="70">
        <v>4</v>
      </c>
      <c r="F520" s="34" t="s">
        <v>17</v>
      </c>
      <c r="G520" s="200">
        <v>1.37</v>
      </c>
      <c r="H520" s="14">
        <f t="shared" si="9"/>
        <v>5.48</v>
      </c>
    </row>
    <row r="521" spans="1:8" ht="38.25" x14ac:dyDescent="0.25">
      <c r="A521" s="6">
        <v>143</v>
      </c>
      <c r="B521" s="166"/>
      <c r="C521" s="53" t="s">
        <v>822</v>
      </c>
      <c r="D521" s="27" t="s">
        <v>842</v>
      </c>
      <c r="E521" s="70">
        <v>4</v>
      </c>
      <c r="F521" s="34" t="s">
        <v>17</v>
      </c>
      <c r="G521" s="200">
        <v>1.52</v>
      </c>
      <c r="H521" s="14">
        <f t="shared" si="9"/>
        <v>6.08</v>
      </c>
    </row>
    <row r="522" spans="1:8" s="1" customFormat="1" ht="25.5" x14ac:dyDescent="0.25">
      <c r="A522" s="19">
        <v>144</v>
      </c>
      <c r="B522" s="157"/>
      <c r="C522" s="87" t="s">
        <v>824</v>
      </c>
      <c r="D522" s="87" t="s">
        <v>1493</v>
      </c>
      <c r="E522" s="88">
        <v>4</v>
      </c>
      <c r="F522" s="113" t="s">
        <v>17</v>
      </c>
      <c r="G522" s="199">
        <v>2.75</v>
      </c>
      <c r="H522" s="20">
        <f t="shared" si="9"/>
        <v>11</v>
      </c>
    </row>
    <row r="523" spans="1:8" s="1" customFormat="1" ht="25.5" x14ac:dyDescent="0.25">
      <c r="A523" s="118">
        <v>145</v>
      </c>
      <c r="B523" s="157"/>
      <c r="C523" s="77" t="s">
        <v>825</v>
      </c>
      <c r="D523" s="87" t="s">
        <v>1494</v>
      </c>
      <c r="E523" s="88">
        <v>4</v>
      </c>
      <c r="F523" s="113" t="s">
        <v>17</v>
      </c>
      <c r="G523" s="114">
        <v>3.36</v>
      </c>
      <c r="H523" s="20">
        <f t="shared" si="9"/>
        <v>13.44</v>
      </c>
    </row>
    <row r="524" spans="1:8" s="1" customFormat="1" ht="25.5" x14ac:dyDescent="0.25">
      <c r="A524" s="19">
        <v>146</v>
      </c>
      <c r="B524" s="157"/>
      <c r="C524" s="77" t="s">
        <v>826</v>
      </c>
      <c r="D524" s="87" t="s">
        <v>1495</v>
      </c>
      <c r="E524" s="88">
        <v>4</v>
      </c>
      <c r="F524" s="113" t="s">
        <v>17</v>
      </c>
      <c r="G524" s="114">
        <v>3.78</v>
      </c>
      <c r="H524" s="20">
        <f t="shared" si="9"/>
        <v>15.12</v>
      </c>
    </row>
    <row r="525" spans="1:8" ht="25.5" x14ac:dyDescent="0.25">
      <c r="A525" s="6">
        <v>147</v>
      </c>
      <c r="B525" s="167"/>
      <c r="C525" s="53" t="s">
        <v>843</v>
      </c>
      <c r="D525" s="27" t="s">
        <v>844</v>
      </c>
      <c r="E525" s="70">
        <v>4</v>
      </c>
      <c r="F525" s="34" t="s">
        <v>17</v>
      </c>
      <c r="G525" s="200">
        <v>1.05</v>
      </c>
      <c r="H525" s="14">
        <f t="shared" si="9"/>
        <v>4.2</v>
      </c>
    </row>
    <row r="526" spans="1:8" ht="25.5" x14ac:dyDescent="0.25">
      <c r="A526" s="35">
        <v>148</v>
      </c>
      <c r="B526" s="165" t="s">
        <v>845</v>
      </c>
      <c r="C526" s="53" t="s">
        <v>846</v>
      </c>
      <c r="D526" s="27" t="s">
        <v>847</v>
      </c>
      <c r="E526" s="70">
        <v>4</v>
      </c>
      <c r="F526" s="34" t="s">
        <v>17</v>
      </c>
      <c r="G526" s="200">
        <v>1.24</v>
      </c>
      <c r="H526" s="14">
        <f t="shared" si="9"/>
        <v>4.96</v>
      </c>
    </row>
    <row r="527" spans="1:8" ht="25.5" x14ac:dyDescent="0.25">
      <c r="A527" s="6">
        <v>149</v>
      </c>
      <c r="B527" s="166"/>
      <c r="C527" s="53" t="s">
        <v>848</v>
      </c>
      <c r="D527" s="27" t="s">
        <v>849</v>
      </c>
      <c r="E527" s="70">
        <v>4</v>
      </c>
      <c r="F527" s="34" t="s">
        <v>17</v>
      </c>
      <c r="G527" s="200">
        <v>1.54</v>
      </c>
      <c r="H527" s="14">
        <f t="shared" si="9"/>
        <v>6.16</v>
      </c>
    </row>
    <row r="528" spans="1:8" ht="25.5" x14ac:dyDescent="0.25">
      <c r="A528" s="6">
        <v>150</v>
      </c>
      <c r="B528" s="166"/>
      <c r="C528" s="53" t="s">
        <v>850</v>
      </c>
      <c r="D528" s="27" t="s">
        <v>851</v>
      </c>
      <c r="E528" s="70">
        <v>4</v>
      </c>
      <c r="F528" s="34" t="s">
        <v>17</v>
      </c>
      <c r="G528" s="200">
        <v>1.54</v>
      </c>
      <c r="H528" s="14">
        <f t="shared" si="9"/>
        <v>6.16</v>
      </c>
    </row>
    <row r="529" spans="1:8" ht="25.5" x14ac:dyDescent="0.25">
      <c r="A529" s="35">
        <v>151</v>
      </c>
      <c r="B529" s="167"/>
      <c r="C529" s="53" t="s">
        <v>846</v>
      </c>
      <c r="D529" s="27" t="s">
        <v>852</v>
      </c>
      <c r="E529" s="70">
        <v>4</v>
      </c>
      <c r="F529" s="34" t="s">
        <v>17</v>
      </c>
      <c r="G529" s="200">
        <v>2.5499999999999998</v>
      </c>
      <c r="H529" s="14">
        <f t="shared" si="9"/>
        <v>10.199999999999999</v>
      </c>
    </row>
    <row r="530" spans="1:8" ht="25.5" x14ac:dyDescent="0.25">
      <c r="A530" s="6">
        <v>152</v>
      </c>
      <c r="B530" s="165" t="s">
        <v>853</v>
      </c>
      <c r="C530" s="53" t="s">
        <v>850</v>
      </c>
      <c r="D530" s="27" t="s">
        <v>854</v>
      </c>
      <c r="E530" s="70">
        <v>4</v>
      </c>
      <c r="F530" s="34" t="s">
        <v>17</v>
      </c>
      <c r="G530" s="30">
        <v>3.73</v>
      </c>
      <c r="H530" s="14">
        <f t="shared" si="9"/>
        <v>14.92</v>
      </c>
    </row>
    <row r="531" spans="1:8" ht="25.5" x14ac:dyDescent="0.25">
      <c r="A531" s="6">
        <v>153</v>
      </c>
      <c r="B531" s="166"/>
      <c r="C531" s="53" t="s">
        <v>855</v>
      </c>
      <c r="D531" s="27" t="s">
        <v>856</v>
      </c>
      <c r="E531" s="70">
        <v>4</v>
      </c>
      <c r="F531" s="34" t="s">
        <v>17</v>
      </c>
      <c r="G531" s="30">
        <v>5.4</v>
      </c>
      <c r="H531" s="14">
        <f t="shared" si="9"/>
        <v>21.6</v>
      </c>
    </row>
    <row r="532" spans="1:8" ht="38.25" x14ac:dyDescent="0.25">
      <c r="A532" s="35">
        <v>154</v>
      </c>
      <c r="B532" s="166"/>
      <c r="C532" s="53" t="s">
        <v>857</v>
      </c>
      <c r="D532" s="27" t="s">
        <v>858</v>
      </c>
      <c r="E532" s="70">
        <v>4</v>
      </c>
      <c r="F532" s="34" t="s">
        <v>17</v>
      </c>
      <c r="G532" s="30">
        <v>4.91</v>
      </c>
      <c r="H532" s="14">
        <f t="shared" si="9"/>
        <v>19.64</v>
      </c>
    </row>
    <row r="533" spans="1:8" ht="25.5" x14ac:dyDescent="0.25">
      <c r="A533" s="6">
        <v>155</v>
      </c>
      <c r="B533" s="166"/>
      <c r="C533" s="53" t="s">
        <v>859</v>
      </c>
      <c r="D533" s="27" t="s">
        <v>860</v>
      </c>
      <c r="E533" s="70">
        <v>4</v>
      </c>
      <c r="F533" s="34" t="s">
        <v>17</v>
      </c>
      <c r="G533" s="30">
        <v>29.73</v>
      </c>
      <c r="H533" s="14">
        <f t="shared" si="9"/>
        <v>118.92</v>
      </c>
    </row>
    <row r="534" spans="1:8" ht="38.25" x14ac:dyDescent="0.25">
      <c r="A534" s="6">
        <v>156</v>
      </c>
      <c r="B534" s="167"/>
      <c r="C534" s="53" t="s">
        <v>861</v>
      </c>
      <c r="D534" s="27" t="s">
        <v>862</v>
      </c>
      <c r="E534" s="70">
        <v>4</v>
      </c>
      <c r="F534" s="34" t="s">
        <v>17</v>
      </c>
      <c r="G534" s="30">
        <v>3.45</v>
      </c>
      <c r="H534" s="14">
        <f t="shared" si="9"/>
        <v>13.8</v>
      </c>
    </row>
    <row r="535" spans="1:8" ht="38.25" x14ac:dyDescent="0.25">
      <c r="A535" s="35">
        <v>157</v>
      </c>
      <c r="B535" s="165" t="s">
        <v>863</v>
      </c>
      <c r="C535" s="53" t="s">
        <v>864</v>
      </c>
      <c r="D535" s="27" t="s">
        <v>865</v>
      </c>
      <c r="E535" s="70">
        <v>4</v>
      </c>
      <c r="F535" s="34" t="s">
        <v>17</v>
      </c>
      <c r="G535" s="30">
        <v>3.94</v>
      </c>
      <c r="H535" s="14">
        <f t="shared" si="9"/>
        <v>15.76</v>
      </c>
    </row>
    <row r="536" spans="1:8" ht="38.25" x14ac:dyDescent="0.25">
      <c r="A536" s="6">
        <v>158</v>
      </c>
      <c r="B536" s="166"/>
      <c r="C536" s="53" t="s">
        <v>866</v>
      </c>
      <c r="D536" s="27" t="s">
        <v>867</v>
      </c>
      <c r="E536" s="70">
        <v>4</v>
      </c>
      <c r="F536" s="34" t="s">
        <v>17</v>
      </c>
      <c r="G536" s="30">
        <v>3.36</v>
      </c>
      <c r="H536" s="14">
        <f t="shared" si="9"/>
        <v>13.44</v>
      </c>
    </row>
    <row r="537" spans="1:8" ht="38.25" x14ac:dyDescent="0.25">
      <c r="A537" s="6">
        <v>159</v>
      </c>
      <c r="B537" s="166"/>
      <c r="C537" s="53" t="s">
        <v>868</v>
      </c>
      <c r="D537" s="27" t="s">
        <v>869</v>
      </c>
      <c r="E537" s="70">
        <v>4</v>
      </c>
      <c r="F537" s="34" t="s">
        <v>17</v>
      </c>
      <c r="G537" s="200">
        <v>2.19</v>
      </c>
      <c r="H537" s="14">
        <f t="shared" si="9"/>
        <v>8.76</v>
      </c>
    </row>
    <row r="538" spans="1:8" ht="38.25" x14ac:dyDescent="0.25">
      <c r="A538" s="35">
        <v>160</v>
      </c>
      <c r="B538" s="166"/>
      <c r="C538" s="53" t="s">
        <v>870</v>
      </c>
      <c r="D538" s="27" t="s">
        <v>871</v>
      </c>
      <c r="E538" s="70">
        <v>4</v>
      </c>
      <c r="F538" s="34" t="s">
        <v>17</v>
      </c>
      <c r="G538" s="200">
        <v>2.59</v>
      </c>
      <c r="H538" s="14">
        <f t="shared" si="9"/>
        <v>10.36</v>
      </c>
    </row>
    <row r="539" spans="1:8" ht="38.25" x14ac:dyDescent="0.25">
      <c r="A539" s="6">
        <v>161</v>
      </c>
      <c r="B539" s="166"/>
      <c r="C539" s="53" t="s">
        <v>872</v>
      </c>
      <c r="D539" s="27" t="s">
        <v>873</v>
      </c>
      <c r="E539" s="70">
        <v>4</v>
      </c>
      <c r="F539" s="34" t="s">
        <v>17</v>
      </c>
      <c r="G539" s="200">
        <v>2.76</v>
      </c>
      <c r="H539" s="14">
        <f t="shared" si="9"/>
        <v>11.04</v>
      </c>
    </row>
    <row r="540" spans="1:8" ht="38.25" x14ac:dyDescent="0.25">
      <c r="A540" s="6">
        <v>162</v>
      </c>
      <c r="B540" s="166"/>
      <c r="C540" s="53" t="s">
        <v>874</v>
      </c>
      <c r="D540" s="27" t="s">
        <v>875</v>
      </c>
      <c r="E540" s="70">
        <v>4</v>
      </c>
      <c r="F540" s="34" t="s">
        <v>17</v>
      </c>
      <c r="G540" s="30">
        <v>4.1500000000000004</v>
      </c>
      <c r="H540" s="14">
        <f t="shared" si="9"/>
        <v>16.600000000000001</v>
      </c>
    </row>
    <row r="541" spans="1:8" ht="38.25" x14ac:dyDescent="0.25">
      <c r="A541" s="35">
        <v>163</v>
      </c>
      <c r="B541" s="167"/>
      <c r="C541" s="53" t="s">
        <v>861</v>
      </c>
      <c r="D541" s="27" t="s">
        <v>876</v>
      </c>
      <c r="E541" s="70">
        <v>4</v>
      </c>
      <c r="F541" s="34" t="s">
        <v>17</v>
      </c>
      <c r="G541" s="200">
        <v>1.27</v>
      </c>
      <c r="H541" s="14">
        <f t="shared" si="9"/>
        <v>5.08</v>
      </c>
    </row>
    <row r="542" spans="1:8" ht="38.25" x14ac:dyDescent="0.25">
      <c r="A542" s="6">
        <v>164</v>
      </c>
      <c r="B542" s="165" t="s">
        <v>877</v>
      </c>
      <c r="C542" s="53" t="s">
        <v>864</v>
      </c>
      <c r="D542" s="27" t="s">
        <v>878</v>
      </c>
      <c r="E542" s="70">
        <v>4</v>
      </c>
      <c r="F542" s="34" t="s">
        <v>17</v>
      </c>
      <c r="G542" s="200">
        <v>1.82</v>
      </c>
      <c r="H542" s="14">
        <f t="shared" si="9"/>
        <v>7.28</v>
      </c>
    </row>
    <row r="543" spans="1:8" ht="38.25" x14ac:dyDescent="0.25">
      <c r="A543" s="6">
        <v>165</v>
      </c>
      <c r="B543" s="166"/>
      <c r="C543" s="53" t="s">
        <v>866</v>
      </c>
      <c r="D543" s="27" t="s">
        <v>879</v>
      </c>
      <c r="E543" s="70">
        <v>4</v>
      </c>
      <c r="F543" s="34" t="s">
        <v>17</v>
      </c>
      <c r="G543" s="200">
        <v>2.88</v>
      </c>
      <c r="H543" s="14">
        <f t="shared" si="9"/>
        <v>11.52</v>
      </c>
    </row>
    <row r="544" spans="1:8" ht="38.25" x14ac:dyDescent="0.25">
      <c r="A544" s="35">
        <v>166</v>
      </c>
      <c r="B544" s="166"/>
      <c r="C544" s="53" t="s">
        <v>868</v>
      </c>
      <c r="D544" s="27" t="s">
        <v>880</v>
      </c>
      <c r="E544" s="70">
        <v>4</v>
      </c>
      <c r="F544" s="34" t="s">
        <v>17</v>
      </c>
      <c r="G544" s="200">
        <v>2.56</v>
      </c>
      <c r="H544" s="14">
        <f t="shared" si="9"/>
        <v>10.24</v>
      </c>
    </row>
    <row r="545" spans="1:8" ht="38.25" x14ac:dyDescent="0.25">
      <c r="A545" s="6">
        <v>167</v>
      </c>
      <c r="B545" s="166"/>
      <c r="C545" s="53" t="s">
        <v>870</v>
      </c>
      <c r="D545" s="27" t="s">
        <v>881</v>
      </c>
      <c r="E545" s="70">
        <v>4</v>
      </c>
      <c r="F545" s="34" t="s">
        <v>17</v>
      </c>
      <c r="G545" s="200">
        <v>2.1800000000000002</v>
      </c>
      <c r="H545" s="14">
        <f t="shared" si="9"/>
        <v>8.7200000000000006</v>
      </c>
    </row>
    <row r="546" spans="1:8" ht="38.25" x14ac:dyDescent="0.25">
      <c r="A546" s="6">
        <v>168</v>
      </c>
      <c r="B546" s="166"/>
      <c r="C546" s="53" t="s">
        <v>872</v>
      </c>
      <c r="D546" s="27" t="s">
        <v>882</v>
      </c>
      <c r="E546" s="70">
        <v>4</v>
      </c>
      <c r="F546" s="34" t="s">
        <v>17</v>
      </c>
      <c r="G546" s="200">
        <v>1.87</v>
      </c>
      <c r="H546" s="14">
        <f t="shared" si="9"/>
        <v>7.48</v>
      </c>
    </row>
    <row r="547" spans="1:8" ht="38.25" x14ac:dyDescent="0.25">
      <c r="A547" s="35">
        <v>169</v>
      </c>
      <c r="B547" s="166"/>
      <c r="C547" s="53" t="s">
        <v>874</v>
      </c>
      <c r="D547" s="27" t="s">
        <v>883</v>
      </c>
      <c r="E547" s="70">
        <v>4</v>
      </c>
      <c r="F547" s="34" t="s">
        <v>17</v>
      </c>
      <c r="G547" s="200">
        <v>2.4700000000000002</v>
      </c>
      <c r="H547" s="14">
        <f t="shared" si="9"/>
        <v>9.8800000000000008</v>
      </c>
    </row>
    <row r="548" spans="1:8" x14ac:dyDescent="0.25">
      <c r="A548" s="6">
        <v>170</v>
      </c>
      <c r="B548" s="167"/>
      <c r="C548" s="78"/>
      <c r="D548" s="32"/>
      <c r="E548" s="70">
        <v>4</v>
      </c>
      <c r="F548" s="34" t="s">
        <v>17</v>
      </c>
      <c r="G548" s="30"/>
      <c r="H548" s="14">
        <f t="shared" si="9"/>
        <v>0</v>
      </c>
    </row>
    <row r="549" spans="1:8" ht="45" x14ac:dyDescent="0.25">
      <c r="A549" s="6"/>
      <c r="B549" s="6"/>
      <c r="C549" s="6"/>
      <c r="D549" s="6"/>
      <c r="E549" s="7"/>
      <c r="F549" s="6"/>
      <c r="G549" s="12" t="s">
        <v>172</v>
      </c>
      <c r="H549" s="14">
        <f>SUM(H379:H548)</f>
        <v>10999.935999999996</v>
      </c>
    </row>
    <row r="550" spans="1:8" x14ac:dyDescent="0.25">
      <c r="A550" s="6"/>
      <c r="B550" s="6"/>
      <c r="C550" s="6"/>
      <c r="D550" s="6"/>
      <c r="E550" s="7"/>
      <c r="F550" s="6"/>
      <c r="G550" s="12" t="s">
        <v>1557</v>
      </c>
      <c r="H550" s="14">
        <f>H551-H549</f>
        <v>2309.9940000000042</v>
      </c>
    </row>
    <row r="551" spans="1:8" ht="45" x14ac:dyDescent="0.25">
      <c r="A551" s="6"/>
      <c r="B551" s="6"/>
      <c r="C551" s="6"/>
      <c r="D551" s="6"/>
      <c r="E551" s="7"/>
      <c r="F551" s="6"/>
      <c r="G551" s="12" t="s">
        <v>173</v>
      </c>
      <c r="H551" s="13">
        <v>13309.93</v>
      </c>
    </row>
    <row r="552" spans="1:8" x14ac:dyDescent="0.25">
      <c r="A552" s="189" t="s">
        <v>884</v>
      </c>
      <c r="B552" s="190"/>
      <c r="C552" s="190"/>
      <c r="D552" s="190"/>
      <c r="E552" s="190"/>
      <c r="F552" s="190"/>
      <c r="G552" s="190"/>
      <c r="H552" s="191"/>
    </row>
    <row r="553" spans="1:8" ht="15" customHeight="1" x14ac:dyDescent="0.25">
      <c r="A553" s="192"/>
      <c r="B553" s="193"/>
      <c r="C553" s="193"/>
      <c r="D553" s="193"/>
      <c r="E553" s="193"/>
      <c r="F553" s="193"/>
      <c r="G553" s="193"/>
      <c r="H553" s="194"/>
    </row>
    <row r="554" spans="1:8" ht="57" x14ac:dyDescent="0.25">
      <c r="A554" s="6" t="s">
        <v>5</v>
      </c>
      <c r="B554" s="79" t="s">
        <v>6</v>
      </c>
      <c r="C554" s="80" t="s">
        <v>7</v>
      </c>
      <c r="D554" s="6" t="s">
        <v>8</v>
      </c>
      <c r="E554" s="7" t="s">
        <v>9</v>
      </c>
      <c r="F554" s="6" t="s">
        <v>10</v>
      </c>
      <c r="G554" s="6" t="s">
        <v>11</v>
      </c>
      <c r="H554" s="8" t="s">
        <v>12</v>
      </c>
    </row>
    <row r="555" spans="1:8" s="1" customFormat="1" ht="25.5" x14ac:dyDescent="0.25">
      <c r="A555" s="19">
        <v>1</v>
      </c>
      <c r="B555" s="180" t="s">
        <v>885</v>
      </c>
      <c r="C555" s="120" t="s">
        <v>886</v>
      </c>
      <c r="D555" s="17" t="s">
        <v>1496</v>
      </c>
      <c r="E555" s="81">
        <v>2</v>
      </c>
      <c r="F555" s="19" t="s">
        <v>17</v>
      </c>
      <c r="G555" s="20">
        <v>19.559999999999999</v>
      </c>
      <c r="H555" s="20">
        <f>E555*G555</f>
        <v>39.119999999999997</v>
      </c>
    </row>
    <row r="556" spans="1:8" ht="38.25" x14ac:dyDescent="0.25">
      <c r="A556" s="6">
        <v>2</v>
      </c>
      <c r="B556" s="181"/>
      <c r="C556" s="51" t="s">
        <v>887</v>
      </c>
      <c r="D556" s="10" t="s">
        <v>888</v>
      </c>
      <c r="E556" s="7">
        <v>2</v>
      </c>
      <c r="F556" s="6" t="s">
        <v>17</v>
      </c>
      <c r="G556" s="13">
        <v>11.97</v>
      </c>
      <c r="H556" s="14">
        <f>E556*G556</f>
        <v>23.94</v>
      </c>
    </row>
    <row r="557" spans="1:8" s="1" customFormat="1" ht="25.5" x14ac:dyDescent="0.25">
      <c r="A557" s="19">
        <v>3</v>
      </c>
      <c r="B557" s="181"/>
      <c r="C557" s="17" t="s">
        <v>889</v>
      </c>
      <c r="D557" s="17" t="s">
        <v>1497</v>
      </c>
      <c r="E557" s="81">
        <v>2</v>
      </c>
      <c r="F557" s="19" t="s">
        <v>17</v>
      </c>
      <c r="G557" s="20">
        <v>16.3</v>
      </c>
      <c r="H557" s="20">
        <f t="shared" ref="H557:H620" si="10">E557*G557</f>
        <v>32.6</v>
      </c>
    </row>
    <row r="558" spans="1:8" s="1" customFormat="1" ht="25.5" x14ac:dyDescent="0.25">
      <c r="A558" s="19">
        <v>4</v>
      </c>
      <c r="B558" s="181"/>
      <c r="C558" s="17" t="s">
        <v>890</v>
      </c>
      <c r="D558" s="17" t="s">
        <v>1498</v>
      </c>
      <c r="E558" s="81">
        <v>2</v>
      </c>
      <c r="F558" s="19" t="s">
        <v>17</v>
      </c>
      <c r="G558" s="20">
        <v>17.79</v>
      </c>
      <c r="H558" s="20">
        <f t="shared" si="10"/>
        <v>35.58</v>
      </c>
    </row>
    <row r="559" spans="1:8" s="1" customFormat="1" ht="25.5" x14ac:dyDescent="0.25">
      <c r="A559" s="19">
        <v>5</v>
      </c>
      <c r="B559" s="181"/>
      <c r="C559" s="17" t="s">
        <v>891</v>
      </c>
      <c r="D559" s="17" t="s">
        <v>1499</v>
      </c>
      <c r="E559" s="81">
        <v>2</v>
      </c>
      <c r="F559" s="19" t="s">
        <v>17</v>
      </c>
      <c r="G559" s="20">
        <v>20.76</v>
      </c>
      <c r="H559" s="20">
        <f t="shared" si="10"/>
        <v>41.52</v>
      </c>
    </row>
    <row r="560" spans="1:8" ht="25.5" x14ac:dyDescent="0.25">
      <c r="A560" s="6">
        <v>6</v>
      </c>
      <c r="B560" s="182"/>
      <c r="C560" s="51" t="s">
        <v>886</v>
      </c>
      <c r="D560" s="10" t="s">
        <v>892</v>
      </c>
      <c r="E560" s="7">
        <v>2</v>
      </c>
      <c r="F560" s="6" t="s">
        <v>17</v>
      </c>
      <c r="G560" s="13">
        <v>19.329999999999998</v>
      </c>
      <c r="H560" s="14">
        <f t="shared" si="10"/>
        <v>38.659999999999997</v>
      </c>
    </row>
    <row r="561" spans="1:8" ht="38.25" x14ac:dyDescent="0.25">
      <c r="A561" s="6">
        <v>7</v>
      </c>
      <c r="B561" s="142" t="s">
        <v>893</v>
      </c>
      <c r="C561" s="51" t="s">
        <v>887</v>
      </c>
      <c r="D561" s="10" t="s">
        <v>894</v>
      </c>
      <c r="E561" s="7">
        <v>2</v>
      </c>
      <c r="F561" s="6" t="s">
        <v>17</v>
      </c>
      <c r="G561" s="13">
        <v>13.53</v>
      </c>
      <c r="H561" s="14">
        <f t="shared" si="10"/>
        <v>27.06</v>
      </c>
    </row>
    <row r="562" spans="1:8" ht="25.5" x14ac:dyDescent="0.25">
      <c r="A562" s="6">
        <v>8</v>
      </c>
      <c r="B562" s="143"/>
      <c r="C562" s="51" t="s">
        <v>889</v>
      </c>
      <c r="D562" s="10" t="s">
        <v>895</v>
      </c>
      <c r="E562" s="7">
        <v>2</v>
      </c>
      <c r="F562" s="6" t="s">
        <v>17</v>
      </c>
      <c r="G562" s="13">
        <v>20.11</v>
      </c>
      <c r="H562" s="14">
        <f t="shared" si="10"/>
        <v>40.22</v>
      </c>
    </row>
    <row r="563" spans="1:8" ht="25.5" x14ac:dyDescent="0.25">
      <c r="A563" s="6">
        <v>9</v>
      </c>
      <c r="B563" s="143"/>
      <c r="C563" s="51" t="s">
        <v>890</v>
      </c>
      <c r="D563" s="10" t="s">
        <v>896</v>
      </c>
      <c r="E563" s="7">
        <v>2</v>
      </c>
      <c r="F563" s="6" t="s">
        <v>17</v>
      </c>
      <c r="G563" s="13">
        <v>22.42</v>
      </c>
      <c r="H563" s="14">
        <f t="shared" si="10"/>
        <v>44.84</v>
      </c>
    </row>
    <row r="564" spans="1:8" ht="25.5" x14ac:dyDescent="0.25">
      <c r="A564" s="6">
        <v>10</v>
      </c>
      <c r="B564" s="143"/>
      <c r="C564" s="51" t="s">
        <v>891</v>
      </c>
      <c r="D564" s="10" t="s">
        <v>897</v>
      </c>
      <c r="E564" s="7">
        <v>2</v>
      </c>
      <c r="F564" s="6" t="s">
        <v>17</v>
      </c>
      <c r="G564" s="13">
        <v>24.74</v>
      </c>
      <c r="H564" s="14">
        <f t="shared" si="10"/>
        <v>49.48</v>
      </c>
    </row>
    <row r="565" spans="1:8" ht="38.25" x14ac:dyDescent="0.25">
      <c r="A565" s="6">
        <v>11</v>
      </c>
      <c r="B565" s="147"/>
      <c r="C565" s="51" t="s">
        <v>886</v>
      </c>
      <c r="D565" s="10" t="s">
        <v>898</v>
      </c>
      <c r="E565" s="7">
        <v>2</v>
      </c>
      <c r="F565" s="6" t="s">
        <v>17</v>
      </c>
      <c r="G565" s="13">
        <v>21.56</v>
      </c>
      <c r="H565" s="14">
        <f t="shared" si="10"/>
        <v>43.12</v>
      </c>
    </row>
    <row r="566" spans="1:8" ht="38.25" x14ac:dyDescent="0.25">
      <c r="A566" s="6">
        <v>12</v>
      </c>
      <c r="B566" s="142" t="s">
        <v>899</v>
      </c>
      <c r="C566" s="51" t="s">
        <v>887</v>
      </c>
      <c r="D566" s="10" t="s">
        <v>900</v>
      </c>
      <c r="E566" s="7">
        <v>2</v>
      </c>
      <c r="F566" s="6" t="s">
        <v>17</v>
      </c>
      <c r="G566" s="13">
        <v>32.479999999999997</v>
      </c>
      <c r="H566" s="14">
        <f t="shared" si="10"/>
        <v>64.959999999999994</v>
      </c>
    </row>
    <row r="567" spans="1:8" ht="38.25" x14ac:dyDescent="0.25">
      <c r="A567" s="6">
        <v>13</v>
      </c>
      <c r="B567" s="143"/>
      <c r="C567" s="51" t="s">
        <v>889</v>
      </c>
      <c r="D567" s="10" t="s">
        <v>901</v>
      </c>
      <c r="E567" s="7">
        <v>2</v>
      </c>
      <c r="F567" s="6" t="s">
        <v>17</v>
      </c>
      <c r="G567" s="13">
        <v>36.229999999999997</v>
      </c>
      <c r="H567" s="14">
        <f t="shared" si="10"/>
        <v>72.459999999999994</v>
      </c>
    </row>
    <row r="568" spans="1:8" ht="38.25" x14ac:dyDescent="0.25">
      <c r="A568" s="6">
        <v>14</v>
      </c>
      <c r="B568" s="143"/>
      <c r="C568" s="51" t="s">
        <v>890</v>
      </c>
      <c r="D568" s="10" t="s">
        <v>902</v>
      </c>
      <c r="E568" s="7">
        <v>2</v>
      </c>
      <c r="F568" s="6" t="s">
        <v>17</v>
      </c>
      <c r="G568" s="13">
        <v>32.9</v>
      </c>
      <c r="H568" s="14">
        <f t="shared" si="10"/>
        <v>65.8</v>
      </c>
    </row>
    <row r="569" spans="1:8" ht="38.25" x14ac:dyDescent="0.25">
      <c r="A569" s="6">
        <v>15</v>
      </c>
      <c r="B569" s="143"/>
      <c r="C569" s="51" t="s">
        <v>891</v>
      </c>
      <c r="D569" s="10" t="s">
        <v>903</v>
      </c>
      <c r="E569" s="7">
        <v>2</v>
      </c>
      <c r="F569" s="6" t="s">
        <v>17</v>
      </c>
      <c r="G569" s="13">
        <v>34.299999999999997</v>
      </c>
      <c r="H569" s="14">
        <f t="shared" si="10"/>
        <v>68.599999999999994</v>
      </c>
    </row>
    <row r="570" spans="1:8" s="1" customFormat="1" ht="25.5" x14ac:dyDescent="0.25">
      <c r="A570" s="19">
        <v>16</v>
      </c>
      <c r="B570" s="183"/>
      <c r="C570" s="17" t="s">
        <v>904</v>
      </c>
      <c r="D570" s="17" t="s">
        <v>1500</v>
      </c>
      <c r="E570" s="81">
        <v>2</v>
      </c>
      <c r="F570" s="19" t="s">
        <v>17</v>
      </c>
      <c r="G570" s="20">
        <v>19.09</v>
      </c>
      <c r="H570" s="20">
        <f t="shared" si="10"/>
        <v>38.18</v>
      </c>
    </row>
    <row r="571" spans="1:8" ht="25.5" x14ac:dyDescent="0.25">
      <c r="A571" s="6">
        <v>17</v>
      </c>
      <c r="B571" s="142" t="s">
        <v>905</v>
      </c>
      <c r="C571" s="51" t="s">
        <v>906</v>
      </c>
      <c r="D571" s="10" t="s">
        <v>907</v>
      </c>
      <c r="E571" s="7">
        <v>2</v>
      </c>
      <c r="F571" s="6" t="s">
        <v>17</v>
      </c>
      <c r="G571" s="13">
        <v>16.11</v>
      </c>
      <c r="H571" s="14">
        <f t="shared" si="10"/>
        <v>32.22</v>
      </c>
    </row>
    <row r="572" spans="1:8" ht="38.25" x14ac:dyDescent="0.25">
      <c r="A572" s="6">
        <v>18</v>
      </c>
      <c r="B572" s="143"/>
      <c r="C572" s="51" t="s">
        <v>908</v>
      </c>
      <c r="D572" s="10" t="s">
        <v>909</v>
      </c>
      <c r="E572" s="7">
        <v>2</v>
      </c>
      <c r="F572" s="6" t="s">
        <v>17</v>
      </c>
      <c r="G572" s="13">
        <v>27.48</v>
      </c>
      <c r="H572" s="14">
        <f t="shared" si="10"/>
        <v>54.96</v>
      </c>
    </row>
    <row r="573" spans="1:8" s="1" customFormat="1" ht="25.5" x14ac:dyDescent="0.25">
      <c r="A573" s="19">
        <v>19</v>
      </c>
      <c r="B573" s="183"/>
      <c r="C573" s="17" t="s">
        <v>910</v>
      </c>
      <c r="D573" s="17" t="s">
        <v>1501</v>
      </c>
      <c r="E573" s="81">
        <v>2</v>
      </c>
      <c r="F573" s="19" t="s">
        <v>17</v>
      </c>
      <c r="G573" s="20">
        <v>14.88</v>
      </c>
      <c r="H573" s="20">
        <f t="shared" si="10"/>
        <v>29.76</v>
      </c>
    </row>
    <row r="574" spans="1:8" ht="38.25" x14ac:dyDescent="0.25">
      <c r="A574" s="6">
        <v>20</v>
      </c>
      <c r="B574" s="142" t="s">
        <v>911</v>
      </c>
      <c r="C574" s="51" t="s">
        <v>912</v>
      </c>
      <c r="D574" s="10" t="s">
        <v>913</v>
      </c>
      <c r="E574" s="7">
        <v>2</v>
      </c>
      <c r="F574" s="6" t="s">
        <v>17</v>
      </c>
      <c r="G574" s="13">
        <v>18.100000000000001</v>
      </c>
      <c r="H574" s="14">
        <f t="shared" si="10"/>
        <v>36.200000000000003</v>
      </c>
    </row>
    <row r="575" spans="1:8" s="1" customFormat="1" ht="25.5" x14ac:dyDescent="0.25">
      <c r="A575" s="19">
        <v>21</v>
      </c>
      <c r="B575" s="183"/>
      <c r="C575" s="17" t="s">
        <v>914</v>
      </c>
      <c r="D575" s="17" t="s">
        <v>1502</v>
      </c>
      <c r="E575" s="81">
        <v>2</v>
      </c>
      <c r="F575" s="19" t="s">
        <v>17</v>
      </c>
      <c r="G575" s="20">
        <v>22.47</v>
      </c>
      <c r="H575" s="20">
        <f t="shared" si="10"/>
        <v>44.94</v>
      </c>
    </row>
    <row r="576" spans="1:8" s="1" customFormat="1" ht="25.5" x14ac:dyDescent="0.25">
      <c r="A576" s="19">
        <v>22</v>
      </c>
      <c r="B576" s="161" t="s">
        <v>915</v>
      </c>
      <c r="C576" s="17" t="s">
        <v>916</v>
      </c>
      <c r="D576" s="17" t="s">
        <v>1503</v>
      </c>
      <c r="E576" s="81">
        <v>2</v>
      </c>
      <c r="F576" s="19" t="s">
        <v>17</v>
      </c>
      <c r="G576" s="20">
        <v>22.47</v>
      </c>
      <c r="H576" s="20">
        <f t="shared" si="10"/>
        <v>44.94</v>
      </c>
    </row>
    <row r="577" spans="1:8" s="1" customFormat="1" ht="25.5" x14ac:dyDescent="0.25">
      <c r="A577" s="19">
        <v>23</v>
      </c>
      <c r="B577" s="145"/>
      <c r="C577" s="17" t="s">
        <v>917</v>
      </c>
      <c r="D577" s="17" t="s">
        <v>1504</v>
      </c>
      <c r="E577" s="81">
        <v>2</v>
      </c>
      <c r="F577" s="19" t="s">
        <v>17</v>
      </c>
      <c r="G577" s="20">
        <v>34.93</v>
      </c>
      <c r="H577" s="20">
        <f t="shared" si="10"/>
        <v>69.86</v>
      </c>
    </row>
    <row r="578" spans="1:8" s="1" customFormat="1" ht="25.5" x14ac:dyDescent="0.25">
      <c r="A578" s="19">
        <v>24</v>
      </c>
      <c r="B578" s="145"/>
      <c r="C578" s="17" t="s">
        <v>918</v>
      </c>
      <c r="D578" s="17" t="s">
        <v>1505</v>
      </c>
      <c r="E578" s="81">
        <v>2</v>
      </c>
      <c r="F578" s="19" t="s">
        <v>17</v>
      </c>
      <c r="G578" s="20">
        <v>34.93</v>
      </c>
      <c r="H578" s="20">
        <f t="shared" si="10"/>
        <v>69.86</v>
      </c>
    </row>
    <row r="579" spans="1:8" s="1" customFormat="1" ht="30.75" customHeight="1" x14ac:dyDescent="0.25">
      <c r="A579" s="19">
        <v>25</v>
      </c>
      <c r="B579" s="145"/>
      <c r="C579" s="17" t="s">
        <v>919</v>
      </c>
      <c r="D579" s="121" t="s">
        <v>1506</v>
      </c>
      <c r="E579" s="81">
        <v>2</v>
      </c>
      <c r="F579" s="19" t="s">
        <v>17</v>
      </c>
      <c r="G579" s="20">
        <v>35.72</v>
      </c>
      <c r="H579" s="20">
        <f t="shared" si="10"/>
        <v>71.44</v>
      </c>
    </row>
    <row r="580" spans="1:8" s="1" customFormat="1" ht="25.5" x14ac:dyDescent="0.25">
      <c r="A580" s="19">
        <v>26</v>
      </c>
      <c r="B580" s="145"/>
      <c r="C580" s="17" t="s">
        <v>920</v>
      </c>
      <c r="D580" s="17" t="s">
        <v>1507</v>
      </c>
      <c r="E580" s="81">
        <v>2</v>
      </c>
      <c r="F580" s="19" t="s">
        <v>17</v>
      </c>
      <c r="G580" s="20">
        <v>18.22</v>
      </c>
      <c r="H580" s="20">
        <f t="shared" si="10"/>
        <v>36.44</v>
      </c>
    </row>
    <row r="581" spans="1:8" s="1" customFormat="1" ht="25.5" x14ac:dyDescent="0.25">
      <c r="A581" s="19">
        <v>27</v>
      </c>
      <c r="B581" s="145"/>
      <c r="C581" s="17" t="s">
        <v>921</v>
      </c>
      <c r="D581" s="17" t="s">
        <v>1508</v>
      </c>
      <c r="E581" s="81">
        <v>2</v>
      </c>
      <c r="F581" s="19" t="s">
        <v>17</v>
      </c>
      <c r="G581" s="20">
        <v>19.82</v>
      </c>
      <c r="H581" s="20">
        <f t="shared" si="10"/>
        <v>39.64</v>
      </c>
    </row>
    <row r="582" spans="1:8" s="1" customFormat="1" ht="38.25" x14ac:dyDescent="0.25">
      <c r="A582" s="19">
        <v>28</v>
      </c>
      <c r="B582" s="145"/>
      <c r="C582" s="17" t="s">
        <v>922</v>
      </c>
      <c r="D582" s="17" t="s">
        <v>923</v>
      </c>
      <c r="E582" s="81">
        <v>2</v>
      </c>
      <c r="F582" s="19" t="s">
        <v>17</v>
      </c>
      <c r="G582" s="20">
        <v>37.020000000000003</v>
      </c>
      <c r="H582" s="20">
        <f t="shared" si="10"/>
        <v>74.040000000000006</v>
      </c>
    </row>
    <row r="583" spans="1:8" s="1" customFormat="1" ht="25.5" x14ac:dyDescent="0.25">
      <c r="A583" s="19">
        <v>29</v>
      </c>
      <c r="B583" s="145"/>
      <c r="C583" s="17" t="s">
        <v>924</v>
      </c>
      <c r="D583" s="17" t="s">
        <v>1509</v>
      </c>
      <c r="E583" s="81">
        <v>2</v>
      </c>
      <c r="F583" s="19" t="s">
        <v>17</v>
      </c>
      <c r="G583" s="83">
        <v>16.77</v>
      </c>
      <c r="H583" s="20">
        <f t="shared" si="10"/>
        <v>33.54</v>
      </c>
    </row>
    <row r="584" spans="1:8" ht="38.25" x14ac:dyDescent="0.25">
      <c r="A584" s="6">
        <v>30</v>
      </c>
      <c r="B584" s="145"/>
      <c r="C584" s="51" t="s">
        <v>925</v>
      </c>
      <c r="D584" s="10" t="s">
        <v>926</v>
      </c>
      <c r="E584" s="7">
        <v>2</v>
      </c>
      <c r="F584" s="6" t="s">
        <v>17</v>
      </c>
      <c r="G584" s="82">
        <v>36.79</v>
      </c>
      <c r="H584" s="14">
        <f t="shared" si="10"/>
        <v>73.58</v>
      </c>
    </row>
    <row r="585" spans="1:8" ht="38.25" x14ac:dyDescent="0.25">
      <c r="A585" s="6">
        <v>31</v>
      </c>
      <c r="B585" s="145"/>
      <c r="C585" s="51" t="s">
        <v>927</v>
      </c>
      <c r="D585" s="10" t="s">
        <v>928</v>
      </c>
      <c r="E585" s="7">
        <v>2</v>
      </c>
      <c r="F585" s="6" t="s">
        <v>17</v>
      </c>
      <c r="G585" s="82">
        <v>24.81</v>
      </c>
      <c r="H585" s="14">
        <f t="shared" si="10"/>
        <v>49.62</v>
      </c>
    </row>
    <row r="586" spans="1:8" ht="51" x14ac:dyDescent="0.25">
      <c r="A586" s="6">
        <v>32</v>
      </c>
      <c r="B586" s="162"/>
      <c r="C586" s="51" t="s">
        <v>929</v>
      </c>
      <c r="D586" s="10" t="s">
        <v>1510</v>
      </c>
      <c r="E586" s="7">
        <v>2</v>
      </c>
      <c r="F586" s="6" t="s">
        <v>17</v>
      </c>
      <c r="G586" s="82">
        <v>620</v>
      </c>
      <c r="H586" s="14">
        <f t="shared" si="10"/>
        <v>1240</v>
      </c>
    </row>
    <row r="587" spans="1:8" ht="51" x14ac:dyDescent="0.25">
      <c r="A587" s="6">
        <v>33</v>
      </c>
      <c r="B587" s="142" t="s">
        <v>930</v>
      </c>
      <c r="C587" s="51" t="s">
        <v>931</v>
      </c>
      <c r="D587" s="10" t="s">
        <v>1511</v>
      </c>
      <c r="E587" s="7">
        <v>1</v>
      </c>
      <c r="F587" s="6" t="s">
        <v>17</v>
      </c>
      <c r="G587" s="82">
        <v>750</v>
      </c>
      <c r="H587" s="14">
        <f t="shared" si="10"/>
        <v>750</v>
      </c>
    </row>
    <row r="588" spans="1:8" ht="51" x14ac:dyDescent="0.25">
      <c r="A588" s="6">
        <v>34</v>
      </c>
      <c r="B588" s="143"/>
      <c r="C588" s="51" t="s">
        <v>932</v>
      </c>
      <c r="D588" s="10" t="s">
        <v>1512</v>
      </c>
      <c r="E588" s="7">
        <v>1</v>
      </c>
      <c r="F588" s="6" t="s">
        <v>17</v>
      </c>
      <c r="G588" s="82">
        <v>890</v>
      </c>
      <c r="H588" s="14">
        <f t="shared" si="10"/>
        <v>890</v>
      </c>
    </row>
    <row r="589" spans="1:8" ht="51" x14ac:dyDescent="0.25">
      <c r="A589" s="6">
        <v>35</v>
      </c>
      <c r="B589" s="147"/>
      <c r="C589" s="51" t="s">
        <v>933</v>
      </c>
      <c r="D589" s="10" t="s">
        <v>934</v>
      </c>
      <c r="E589" s="7">
        <v>1</v>
      </c>
      <c r="F589" s="6" t="s">
        <v>17</v>
      </c>
      <c r="G589" s="82">
        <v>47.59</v>
      </c>
      <c r="H589" s="14">
        <f t="shared" si="10"/>
        <v>47.59</v>
      </c>
    </row>
    <row r="590" spans="1:8" ht="38.25" x14ac:dyDescent="0.25">
      <c r="A590" s="6">
        <v>36</v>
      </c>
      <c r="B590" s="142" t="s">
        <v>935</v>
      </c>
      <c r="C590" s="51" t="s">
        <v>936</v>
      </c>
      <c r="D590" s="10" t="s">
        <v>937</v>
      </c>
      <c r="E590" s="7">
        <v>2</v>
      </c>
      <c r="F590" s="6" t="s">
        <v>17</v>
      </c>
      <c r="G590" s="82">
        <v>47.59</v>
      </c>
      <c r="H590" s="14">
        <f t="shared" si="10"/>
        <v>95.18</v>
      </c>
    </row>
    <row r="591" spans="1:8" ht="38.25" x14ac:dyDescent="0.25">
      <c r="A591" s="6">
        <v>37</v>
      </c>
      <c r="B591" s="143"/>
      <c r="C591" s="51" t="s">
        <v>938</v>
      </c>
      <c r="D591" s="10" t="s">
        <v>1513</v>
      </c>
      <c r="E591" s="7">
        <v>2</v>
      </c>
      <c r="F591" s="6" t="s">
        <v>17</v>
      </c>
      <c r="G591" s="82">
        <v>57.03</v>
      </c>
      <c r="H591" s="14">
        <f t="shared" si="10"/>
        <v>114.06</v>
      </c>
    </row>
    <row r="592" spans="1:8" ht="63.75" x14ac:dyDescent="0.25">
      <c r="A592" s="6">
        <v>38</v>
      </c>
      <c r="B592" s="143"/>
      <c r="C592" s="51" t="s">
        <v>939</v>
      </c>
      <c r="D592" s="10" t="s">
        <v>940</v>
      </c>
      <c r="E592" s="7">
        <v>2</v>
      </c>
      <c r="F592" s="6" t="s">
        <v>17</v>
      </c>
      <c r="G592" s="82">
        <v>173.11</v>
      </c>
      <c r="H592" s="14">
        <f t="shared" si="10"/>
        <v>346.22</v>
      </c>
    </row>
    <row r="593" spans="1:8" ht="51" x14ac:dyDescent="0.25">
      <c r="A593" s="6">
        <v>39</v>
      </c>
      <c r="B593" s="143"/>
      <c r="C593" s="51" t="s">
        <v>941</v>
      </c>
      <c r="D593" s="10" t="s">
        <v>942</v>
      </c>
      <c r="E593" s="7">
        <v>2</v>
      </c>
      <c r="F593" s="6" t="s">
        <v>17</v>
      </c>
      <c r="G593" s="82">
        <v>51.43</v>
      </c>
      <c r="H593" s="14">
        <f t="shared" si="10"/>
        <v>102.86</v>
      </c>
    </row>
    <row r="594" spans="1:8" ht="63.75" x14ac:dyDescent="0.25">
      <c r="A594" s="6">
        <v>40</v>
      </c>
      <c r="B594" s="143"/>
      <c r="C594" s="51" t="s">
        <v>943</v>
      </c>
      <c r="D594" s="10" t="s">
        <v>944</v>
      </c>
      <c r="E594" s="7">
        <v>2</v>
      </c>
      <c r="F594" s="6" t="s">
        <v>17</v>
      </c>
      <c r="G594" s="82">
        <v>129.72999999999999</v>
      </c>
      <c r="H594" s="14">
        <f t="shared" si="10"/>
        <v>259.45999999999998</v>
      </c>
    </row>
    <row r="595" spans="1:8" ht="38.25" x14ac:dyDescent="0.25">
      <c r="A595" s="6">
        <v>41</v>
      </c>
      <c r="B595" s="143"/>
      <c r="C595" s="51" t="s">
        <v>945</v>
      </c>
      <c r="D595" s="10" t="s">
        <v>946</v>
      </c>
      <c r="E595" s="7">
        <v>2</v>
      </c>
      <c r="F595" s="6" t="s">
        <v>17</v>
      </c>
      <c r="G595" s="82">
        <v>39.67</v>
      </c>
      <c r="H595" s="14">
        <f t="shared" si="10"/>
        <v>79.34</v>
      </c>
    </row>
    <row r="596" spans="1:8" ht="38.25" x14ac:dyDescent="0.25">
      <c r="A596" s="6">
        <v>42</v>
      </c>
      <c r="B596" s="147"/>
      <c r="C596" s="51" t="s">
        <v>947</v>
      </c>
      <c r="D596" s="10" t="s">
        <v>948</v>
      </c>
      <c r="E596" s="7">
        <v>2</v>
      </c>
      <c r="F596" s="6" t="s">
        <v>17</v>
      </c>
      <c r="G596" s="82">
        <v>122.98</v>
      </c>
      <c r="H596" s="14">
        <f t="shared" si="10"/>
        <v>245.96</v>
      </c>
    </row>
    <row r="597" spans="1:8" ht="38.25" x14ac:dyDescent="0.25">
      <c r="A597" s="6">
        <v>43</v>
      </c>
      <c r="B597" s="142" t="s">
        <v>949</v>
      </c>
      <c r="C597" s="51" t="s">
        <v>950</v>
      </c>
      <c r="D597" s="10" t="s">
        <v>951</v>
      </c>
      <c r="E597" s="7">
        <v>2</v>
      </c>
      <c r="F597" s="6" t="s">
        <v>17</v>
      </c>
      <c r="G597" s="82">
        <v>63.04</v>
      </c>
      <c r="H597" s="14">
        <f t="shared" si="10"/>
        <v>126.08</v>
      </c>
    </row>
    <row r="598" spans="1:8" ht="25.5" x14ac:dyDescent="0.25">
      <c r="A598" s="6">
        <v>44</v>
      </c>
      <c r="B598" s="147"/>
      <c r="C598" s="51" t="s">
        <v>952</v>
      </c>
      <c r="D598" s="10" t="s">
        <v>1514</v>
      </c>
      <c r="E598" s="7">
        <v>2</v>
      </c>
      <c r="F598" s="6" t="s">
        <v>17</v>
      </c>
      <c r="G598" s="82">
        <v>16.11</v>
      </c>
      <c r="H598" s="14">
        <f t="shared" si="10"/>
        <v>32.22</v>
      </c>
    </row>
    <row r="599" spans="1:8" ht="38.25" x14ac:dyDescent="0.25">
      <c r="A599" s="6">
        <v>45</v>
      </c>
      <c r="B599" s="142" t="s">
        <v>953</v>
      </c>
      <c r="C599" s="51" t="s">
        <v>954</v>
      </c>
      <c r="D599" s="10" t="s">
        <v>955</v>
      </c>
      <c r="E599" s="7">
        <v>2</v>
      </c>
      <c r="F599" s="6" t="s">
        <v>17</v>
      </c>
      <c r="G599" s="82">
        <v>14.82</v>
      </c>
      <c r="H599" s="14">
        <f t="shared" si="10"/>
        <v>29.64</v>
      </c>
    </row>
    <row r="600" spans="1:8" ht="38.25" x14ac:dyDescent="0.25">
      <c r="A600" s="6">
        <v>46</v>
      </c>
      <c r="B600" s="147"/>
      <c r="C600" s="51" t="s">
        <v>956</v>
      </c>
      <c r="D600" s="10" t="s">
        <v>957</v>
      </c>
      <c r="E600" s="7">
        <v>2</v>
      </c>
      <c r="F600" s="6" t="s">
        <v>17</v>
      </c>
      <c r="G600" s="82">
        <v>19.739999999999998</v>
      </c>
      <c r="H600" s="14">
        <f t="shared" si="10"/>
        <v>39.479999999999997</v>
      </c>
    </row>
    <row r="601" spans="1:8" ht="38.25" x14ac:dyDescent="0.25">
      <c r="A601" s="6">
        <v>47</v>
      </c>
      <c r="B601" s="142" t="s">
        <v>935</v>
      </c>
      <c r="C601" s="51" t="s">
        <v>958</v>
      </c>
      <c r="D601" s="10" t="s">
        <v>957</v>
      </c>
      <c r="E601" s="7">
        <v>2</v>
      </c>
      <c r="F601" s="6" t="s">
        <v>17</v>
      </c>
      <c r="G601" s="82">
        <v>20.309999999999999</v>
      </c>
      <c r="H601" s="14">
        <f t="shared" si="10"/>
        <v>40.619999999999997</v>
      </c>
    </row>
    <row r="602" spans="1:8" ht="38.25" x14ac:dyDescent="0.25">
      <c r="A602" s="6">
        <v>48</v>
      </c>
      <c r="B602" s="143"/>
      <c r="C602" s="51" t="s">
        <v>959</v>
      </c>
      <c r="D602" s="10" t="s">
        <v>960</v>
      </c>
      <c r="E602" s="7">
        <v>2</v>
      </c>
      <c r="F602" s="6" t="s">
        <v>17</v>
      </c>
      <c r="G602" s="82">
        <v>34.020000000000003</v>
      </c>
      <c r="H602" s="14">
        <f t="shared" si="10"/>
        <v>68.040000000000006</v>
      </c>
    </row>
    <row r="603" spans="1:8" ht="25.5" x14ac:dyDescent="0.25">
      <c r="A603" s="6">
        <v>49</v>
      </c>
      <c r="B603" s="143"/>
      <c r="C603" s="51" t="s">
        <v>961</v>
      </c>
      <c r="D603" s="10" t="s">
        <v>962</v>
      </c>
      <c r="E603" s="7">
        <v>2</v>
      </c>
      <c r="F603" s="6" t="s">
        <v>17</v>
      </c>
      <c r="G603" s="82">
        <v>89.6</v>
      </c>
      <c r="H603" s="14">
        <f t="shared" si="10"/>
        <v>179.2</v>
      </c>
    </row>
    <row r="604" spans="1:8" ht="38.25" x14ac:dyDescent="0.25">
      <c r="A604" s="6">
        <v>50</v>
      </c>
      <c r="B604" s="143"/>
      <c r="C604" s="51" t="s">
        <v>963</v>
      </c>
      <c r="D604" s="10" t="s">
        <v>964</v>
      </c>
      <c r="E604" s="7">
        <v>2</v>
      </c>
      <c r="F604" s="6" t="s">
        <v>17</v>
      </c>
      <c r="G604" s="82">
        <v>49.18</v>
      </c>
      <c r="H604" s="14">
        <f t="shared" si="10"/>
        <v>98.36</v>
      </c>
    </row>
    <row r="605" spans="1:8" ht="38.25" x14ac:dyDescent="0.25">
      <c r="A605" s="6">
        <v>51</v>
      </c>
      <c r="B605" s="143"/>
      <c r="C605" s="51" t="s">
        <v>965</v>
      </c>
      <c r="D605" s="10" t="s">
        <v>966</v>
      </c>
      <c r="E605" s="7">
        <v>2</v>
      </c>
      <c r="F605" s="6" t="s">
        <v>17</v>
      </c>
      <c r="G605" s="82">
        <v>84.37</v>
      </c>
      <c r="H605" s="14">
        <f t="shared" si="10"/>
        <v>168.74</v>
      </c>
    </row>
    <row r="606" spans="1:8" ht="25.5" x14ac:dyDescent="0.25">
      <c r="A606" s="6">
        <v>52</v>
      </c>
      <c r="B606" s="147"/>
      <c r="C606" s="16" t="s">
        <v>967</v>
      </c>
      <c r="D606" s="10" t="s">
        <v>968</v>
      </c>
      <c r="E606" s="7">
        <v>2</v>
      </c>
      <c r="F606" s="6" t="s">
        <v>17</v>
      </c>
      <c r="G606" s="82">
        <v>16.09</v>
      </c>
      <c r="H606" s="14">
        <f t="shared" si="10"/>
        <v>32.18</v>
      </c>
    </row>
    <row r="607" spans="1:8" ht="25.5" x14ac:dyDescent="0.25">
      <c r="A607" s="6">
        <v>53</v>
      </c>
      <c r="B607" s="142" t="s">
        <v>969</v>
      </c>
      <c r="C607" s="16" t="s">
        <v>970</v>
      </c>
      <c r="D607" s="10" t="s">
        <v>971</v>
      </c>
      <c r="E607" s="7">
        <v>2</v>
      </c>
      <c r="F607" s="6" t="s">
        <v>17</v>
      </c>
      <c r="G607" s="82">
        <v>24.37</v>
      </c>
      <c r="H607" s="14">
        <f t="shared" si="10"/>
        <v>48.74</v>
      </c>
    </row>
    <row r="608" spans="1:8" s="1" customFormat="1" ht="25.5" x14ac:dyDescent="0.25">
      <c r="A608" s="19">
        <v>54</v>
      </c>
      <c r="B608" s="146"/>
      <c r="C608" s="16" t="s">
        <v>972</v>
      </c>
      <c r="D608" s="17" t="s">
        <v>1515</v>
      </c>
      <c r="E608" s="81">
        <v>2</v>
      </c>
      <c r="F608" s="19" t="s">
        <v>17</v>
      </c>
      <c r="G608" s="83">
        <v>26.28</v>
      </c>
      <c r="H608" s="20">
        <f t="shared" si="10"/>
        <v>52.56</v>
      </c>
    </row>
    <row r="609" spans="1:8" ht="25.5" x14ac:dyDescent="0.25">
      <c r="A609" s="6">
        <v>55</v>
      </c>
      <c r="B609" s="143"/>
      <c r="C609" s="16" t="s">
        <v>973</v>
      </c>
      <c r="D609" s="10" t="s">
        <v>974</v>
      </c>
      <c r="E609" s="7">
        <v>2</v>
      </c>
      <c r="F609" s="6" t="s">
        <v>17</v>
      </c>
      <c r="G609" s="82">
        <v>24.5</v>
      </c>
      <c r="H609" s="14">
        <f t="shared" si="10"/>
        <v>49</v>
      </c>
    </row>
    <row r="610" spans="1:8" s="1" customFormat="1" ht="25.5" x14ac:dyDescent="0.25">
      <c r="A610" s="19">
        <v>56</v>
      </c>
      <c r="B610" s="183"/>
      <c r="C610" s="16" t="s">
        <v>967</v>
      </c>
      <c r="D610" s="17" t="s">
        <v>1516</v>
      </c>
      <c r="E610" s="81">
        <v>2</v>
      </c>
      <c r="F610" s="19" t="s">
        <v>17</v>
      </c>
      <c r="G610" s="83">
        <v>33.72</v>
      </c>
      <c r="H610" s="20">
        <f t="shared" si="10"/>
        <v>67.44</v>
      </c>
    </row>
    <row r="611" spans="1:8" s="1" customFormat="1" ht="38.25" x14ac:dyDescent="0.25">
      <c r="A611" s="19">
        <v>57</v>
      </c>
      <c r="B611" s="161" t="s">
        <v>975</v>
      </c>
      <c r="C611" s="16" t="s">
        <v>970</v>
      </c>
      <c r="D611" s="17" t="s">
        <v>976</v>
      </c>
      <c r="E611" s="81">
        <v>2</v>
      </c>
      <c r="F611" s="19" t="s">
        <v>17</v>
      </c>
      <c r="G611" s="83">
        <v>23.01</v>
      </c>
      <c r="H611" s="20">
        <f t="shared" si="10"/>
        <v>46.02</v>
      </c>
    </row>
    <row r="612" spans="1:8" s="1" customFormat="1" ht="25.5" x14ac:dyDescent="0.25">
      <c r="A612" s="19">
        <v>58</v>
      </c>
      <c r="B612" s="146"/>
      <c r="C612" s="16" t="s">
        <v>972</v>
      </c>
      <c r="D612" s="17" t="s">
        <v>1519</v>
      </c>
      <c r="E612" s="81">
        <v>2</v>
      </c>
      <c r="F612" s="19" t="s">
        <v>17</v>
      </c>
      <c r="G612" s="83">
        <v>47.25</v>
      </c>
      <c r="H612" s="20">
        <f t="shared" si="10"/>
        <v>94.5</v>
      </c>
    </row>
    <row r="613" spans="1:8" s="1" customFormat="1" ht="38.25" x14ac:dyDescent="0.25">
      <c r="A613" s="19">
        <v>59</v>
      </c>
      <c r="B613" s="145"/>
      <c r="C613" s="16" t="s">
        <v>973</v>
      </c>
      <c r="D613" s="17" t="s">
        <v>977</v>
      </c>
      <c r="E613" s="81">
        <v>2</v>
      </c>
      <c r="F613" s="19" t="s">
        <v>17</v>
      </c>
      <c r="G613" s="83">
        <v>27.2</v>
      </c>
      <c r="H613" s="20">
        <f t="shared" si="10"/>
        <v>54.4</v>
      </c>
    </row>
    <row r="614" spans="1:8" s="1" customFormat="1" ht="29.45" customHeight="1" x14ac:dyDescent="0.25">
      <c r="A614" s="19">
        <v>60</v>
      </c>
      <c r="B614" s="162"/>
      <c r="C614" s="16" t="s">
        <v>967</v>
      </c>
      <c r="D614" s="17" t="s">
        <v>978</v>
      </c>
      <c r="E614" s="81">
        <v>2</v>
      </c>
      <c r="F614" s="19" t="s">
        <v>17</v>
      </c>
      <c r="G614" s="83">
        <v>12.35</v>
      </c>
      <c r="H614" s="20">
        <f t="shared" si="10"/>
        <v>24.7</v>
      </c>
    </row>
    <row r="615" spans="1:8" s="1" customFormat="1" ht="38.25" x14ac:dyDescent="0.25">
      <c r="A615" s="19">
        <v>61</v>
      </c>
      <c r="B615" s="161" t="s">
        <v>979</v>
      </c>
      <c r="C615" s="16" t="s">
        <v>970</v>
      </c>
      <c r="D615" s="17" t="s">
        <v>980</v>
      </c>
      <c r="E615" s="81">
        <v>2</v>
      </c>
      <c r="F615" s="19" t="s">
        <v>17</v>
      </c>
      <c r="G615" s="83">
        <v>22.03</v>
      </c>
      <c r="H615" s="20">
        <f t="shared" si="10"/>
        <v>44.06</v>
      </c>
    </row>
    <row r="616" spans="1:8" s="1" customFormat="1" ht="38.25" x14ac:dyDescent="0.25">
      <c r="A616" s="19">
        <v>62</v>
      </c>
      <c r="B616" s="145"/>
      <c r="C616" s="16" t="s">
        <v>972</v>
      </c>
      <c r="D616" s="17" t="s">
        <v>981</v>
      </c>
      <c r="E616" s="81">
        <v>2</v>
      </c>
      <c r="F616" s="19" t="s">
        <v>17</v>
      </c>
      <c r="G616" s="83">
        <v>23.26</v>
      </c>
      <c r="H616" s="20">
        <f t="shared" si="10"/>
        <v>46.52</v>
      </c>
    </row>
    <row r="617" spans="1:8" s="1" customFormat="1" ht="38.25" x14ac:dyDescent="0.25">
      <c r="A617" s="19">
        <v>63</v>
      </c>
      <c r="B617" s="145"/>
      <c r="C617" s="16" t="s">
        <v>982</v>
      </c>
      <c r="D617" s="17" t="s">
        <v>983</v>
      </c>
      <c r="E617" s="81">
        <v>2</v>
      </c>
      <c r="F617" s="19" t="s">
        <v>17</v>
      </c>
      <c r="G617" s="83">
        <v>16.07</v>
      </c>
      <c r="H617" s="20">
        <f t="shared" si="10"/>
        <v>32.14</v>
      </c>
    </row>
    <row r="618" spans="1:8" ht="25.5" x14ac:dyDescent="0.25">
      <c r="A618" s="6">
        <v>64</v>
      </c>
      <c r="B618" s="147"/>
      <c r="C618" s="16" t="s">
        <v>887</v>
      </c>
      <c r="D618" s="10" t="s">
        <v>984</v>
      </c>
      <c r="E618" s="7">
        <v>2</v>
      </c>
      <c r="F618" s="6" t="s">
        <v>17</v>
      </c>
      <c r="G618" s="82">
        <v>16.09</v>
      </c>
      <c r="H618" s="14">
        <f t="shared" si="10"/>
        <v>32.18</v>
      </c>
    </row>
    <row r="619" spans="1:8" ht="24.75" customHeight="1" x14ac:dyDescent="0.25">
      <c r="A619" s="6">
        <v>65</v>
      </c>
      <c r="B619" s="142" t="s">
        <v>985</v>
      </c>
      <c r="C619" s="16" t="s">
        <v>889</v>
      </c>
      <c r="D619" s="10" t="s">
        <v>986</v>
      </c>
      <c r="E619" s="7">
        <v>2</v>
      </c>
      <c r="F619" s="6" t="s">
        <v>17</v>
      </c>
      <c r="G619" s="82">
        <v>24.37</v>
      </c>
      <c r="H619" s="14">
        <f t="shared" si="10"/>
        <v>48.74</v>
      </c>
    </row>
    <row r="620" spans="1:8" s="1" customFormat="1" ht="25.5" x14ac:dyDescent="0.25">
      <c r="A620" s="19">
        <v>66</v>
      </c>
      <c r="B620" s="146"/>
      <c r="C620" s="16" t="s">
        <v>890</v>
      </c>
      <c r="D620" s="17" t="s">
        <v>1518</v>
      </c>
      <c r="E620" s="81">
        <v>2</v>
      </c>
      <c r="F620" s="19" t="s">
        <v>17</v>
      </c>
      <c r="G620" s="83">
        <v>26.28</v>
      </c>
      <c r="H620" s="20">
        <f t="shared" si="10"/>
        <v>52.56</v>
      </c>
    </row>
    <row r="621" spans="1:8" ht="25.5" x14ac:dyDescent="0.25">
      <c r="A621" s="6">
        <v>67</v>
      </c>
      <c r="B621" s="143"/>
      <c r="C621" s="16" t="s">
        <v>891</v>
      </c>
      <c r="D621" s="10" t="s">
        <v>987</v>
      </c>
      <c r="E621" s="7">
        <v>2</v>
      </c>
      <c r="F621" s="6" t="s">
        <v>17</v>
      </c>
      <c r="G621" s="82">
        <v>25.1</v>
      </c>
      <c r="H621" s="14">
        <f t="shared" ref="H621:H684" si="11">E621*G621</f>
        <v>50.2</v>
      </c>
    </row>
    <row r="622" spans="1:8" s="1" customFormat="1" ht="25.5" x14ac:dyDescent="0.25">
      <c r="A622" s="19">
        <v>68</v>
      </c>
      <c r="B622" s="183"/>
      <c r="C622" s="16" t="s">
        <v>887</v>
      </c>
      <c r="D622" s="17" t="s">
        <v>1517</v>
      </c>
      <c r="E622" s="81">
        <v>2</v>
      </c>
      <c r="F622" s="19" t="s">
        <v>17</v>
      </c>
      <c r="G622" s="83">
        <v>33.72</v>
      </c>
      <c r="H622" s="20">
        <f t="shared" si="11"/>
        <v>67.44</v>
      </c>
    </row>
    <row r="623" spans="1:8" ht="25.5" x14ac:dyDescent="0.25">
      <c r="A623" s="6">
        <v>69</v>
      </c>
      <c r="B623" s="142" t="s">
        <v>985</v>
      </c>
      <c r="C623" s="16" t="s">
        <v>889</v>
      </c>
      <c r="D623" s="10" t="s">
        <v>988</v>
      </c>
      <c r="E623" s="7">
        <v>2</v>
      </c>
      <c r="F623" s="6" t="s">
        <v>17</v>
      </c>
      <c r="G623" s="82">
        <v>23</v>
      </c>
      <c r="H623" s="14">
        <f t="shared" si="11"/>
        <v>46</v>
      </c>
    </row>
    <row r="624" spans="1:8" s="1" customFormat="1" ht="25.5" x14ac:dyDescent="0.25">
      <c r="A624" s="19">
        <v>70</v>
      </c>
      <c r="B624" s="146"/>
      <c r="C624" s="16" t="s">
        <v>890</v>
      </c>
      <c r="D624" s="17" t="s">
        <v>1520</v>
      </c>
      <c r="E624" s="81">
        <v>2</v>
      </c>
      <c r="F624" s="19" t="s">
        <v>17</v>
      </c>
      <c r="G624" s="83">
        <v>47.25</v>
      </c>
      <c r="H624" s="20">
        <f t="shared" si="11"/>
        <v>94.5</v>
      </c>
    </row>
    <row r="625" spans="1:8" ht="25.5" x14ac:dyDescent="0.25">
      <c r="A625" s="6">
        <v>71</v>
      </c>
      <c r="B625" s="143"/>
      <c r="C625" s="16" t="s">
        <v>891</v>
      </c>
      <c r="D625" s="10" t="s">
        <v>989</v>
      </c>
      <c r="E625" s="7">
        <v>2</v>
      </c>
      <c r="F625" s="6" t="s">
        <v>17</v>
      </c>
      <c r="G625" s="82">
        <v>27.2</v>
      </c>
      <c r="H625" s="14">
        <f t="shared" si="11"/>
        <v>54.4</v>
      </c>
    </row>
    <row r="626" spans="1:8" ht="25.5" x14ac:dyDescent="0.25">
      <c r="A626" s="6">
        <v>72</v>
      </c>
      <c r="B626" s="147"/>
      <c r="C626" s="16" t="s">
        <v>887</v>
      </c>
      <c r="D626" s="10" t="s">
        <v>990</v>
      </c>
      <c r="E626" s="7">
        <v>2</v>
      </c>
      <c r="F626" s="6" t="s">
        <v>17</v>
      </c>
      <c r="G626" s="82">
        <v>14.55</v>
      </c>
      <c r="H626" s="14">
        <f t="shared" si="11"/>
        <v>29.1</v>
      </c>
    </row>
    <row r="627" spans="1:8" ht="25.5" x14ac:dyDescent="0.25">
      <c r="A627" s="6">
        <v>73</v>
      </c>
      <c r="B627" s="142" t="s">
        <v>985</v>
      </c>
      <c r="C627" s="16" t="s">
        <v>889</v>
      </c>
      <c r="D627" s="10" t="s">
        <v>991</v>
      </c>
      <c r="E627" s="7">
        <v>2</v>
      </c>
      <c r="F627" s="6" t="s">
        <v>17</v>
      </c>
      <c r="G627" s="82">
        <v>22.03</v>
      </c>
      <c r="H627" s="14">
        <f t="shared" si="11"/>
        <v>44.06</v>
      </c>
    </row>
    <row r="628" spans="1:8" ht="25.5" x14ac:dyDescent="0.25">
      <c r="A628" s="6">
        <v>74</v>
      </c>
      <c r="B628" s="143"/>
      <c r="C628" s="16" t="s">
        <v>890</v>
      </c>
      <c r="D628" s="10" t="s">
        <v>992</v>
      </c>
      <c r="E628" s="7">
        <v>2</v>
      </c>
      <c r="F628" s="6" t="s">
        <v>17</v>
      </c>
      <c r="G628" s="82">
        <v>23.29</v>
      </c>
      <c r="H628" s="14">
        <f t="shared" si="11"/>
        <v>46.58</v>
      </c>
    </row>
    <row r="629" spans="1:8" ht="27" customHeight="1" x14ac:dyDescent="0.25">
      <c r="A629" s="6">
        <v>75</v>
      </c>
      <c r="B629" s="143"/>
      <c r="C629" s="16" t="s">
        <v>891</v>
      </c>
      <c r="D629" s="10" t="s">
        <v>993</v>
      </c>
      <c r="E629" s="7">
        <v>2</v>
      </c>
      <c r="F629" s="6" t="s">
        <v>17</v>
      </c>
      <c r="G629" s="82">
        <v>18.75</v>
      </c>
      <c r="H629" s="14">
        <f t="shared" si="11"/>
        <v>37.5</v>
      </c>
    </row>
    <row r="630" spans="1:8" ht="38.25" x14ac:dyDescent="0.25">
      <c r="A630" s="6">
        <v>76</v>
      </c>
      <c r="B630" s="147"/>
      <c r="C630" s="9" t="s">
        <v>994</v>
      </c>
      <c r="D630" s="10" t="s">
        <v>995</v>
      </c>
      <c r="E630" s="7">
        <v>2</v>
      </c>
      <c r="F630" s="6" t="s">
        <v>17</v>
      </c>
      <c r="G630" s="82">
        <v>8.73</v>
      </c>
      <c r="H630" s="14">
        <f t="shared" si="11"/>
        <v>17.46</v>
      </c>
    </row>
    <row r="631" spans="1:8" ht="38.25" x14ac:dyDescent="0.25">
      <c r="A631" s="6">
        <v>77</v>
      </c>
      <c r="B631" s="142" t="s">
        <v>996</v>
      </c>
      <c r="C631" s="9" t="s">
        <v>997</v>
      </c>
      <c r="D631" s="10" t="s">
        <v>998</v>
      </c>
      <c r="E631" s="7">
        <v>5</v>
      </c>
      <c r="F631" s="6" t="s">
        <v>17</v>
      </c>
      <c r="G631" s="82">
        <v>13.88</v>
      </c>
      <c r="H631" s="14">
        <f t="shared" si="11"/>
        <v>69.400000000000006</v>
      </c>
    </row>
    <row r="632" spans="1:8" ht="38.25" x14ac:dyDescent="0.25">
      <c r="A632" s="6">
        <v>78</v>
      </c>
      <c r="B632" s="143"/>
      <c r="C632" s="9" t="s">
        <v>999</v>
      </c>
      <c r="D632" s="10" t="s">
        <v>1000</v>
      </c>
      <c r="E632" s="7">
        <v>5</v>
      </c>
      <c r="F632" s="6" t="s">
        <v>17</v>
      </c>
      <c r="G632" s="82">
        <v>5.79</v>
      </c>
      <c r="H632" s="14">
        <f t="shared" si="11"/>
        <v>28.95</v>
      </c>
    </row>
    <row r="633" spans="1:8" ht="38.25" x14ac:dyDescent="0.25">
      <c r="A633" s="6">
        <v>79</v>
      </c>
      <c r="B633" s="143"/>
      <c r="C633" s="9" t="s">
        <v>1001</v>
      </c>
      <c r="D633" s="10" t="s">
        <v>1002</v>
      </c>
      <c r="E633" s="7">
        <v>5</v>
      </c>
      <c r="F633" s="6" t="s">
        <v>17</v>
      </c>
      <c r="G633" s="82">
        <v>10.79</v>
      </c>
      <c r="H633" s="14">
        <f t="shared" si="11"/>
        <v>53.949999999999996</v>
      </c>
    </row>
    <row r="634" spans="1:8" ht="25.5" x14ac:dyDescent="0.25">
      <c r="A634" s="6">
        <v>80</v>
      </c>
      <c r="B634" s="143"/>
      <c r="C634" s="9" t="s">
        <v>1003</v>
      </c>
      <c r="D634" s="10" t="s">
        <v>1004</v>
      </c>
      <c r="E634" s="7">
        <v>5</v>
      </c>
      <c r="F634" s="6" t="s">
        <v>17</v>
      </c>
      <c r="G634" s="82">
        <v>20.34</v>
      </c>
      <c r="H634" s="14">
        <f t="shared" si="11"/>
        <v>101.7</v>
      </c>
    </row>
    <row r="635" spans="1:8" ht="38.25" x14ac:dyDescent="0.25">
      <c r="A635" s="6">
        <v>81</v>
      </c>
      <c r="B635" s="143"/>
      <c r="C635" s="9" t="s">
        <v>1005</v>
      </c>
      <c r="D635" s="10" t="s">
        <v>1006</v>
      </c>
      <c r="E635" s="7">
        <v>5</v>
      </c>
      <c r="F635" s="6" t="s">
        <v>17</v>
      </c>
      <c r="G635" s="82">
        <v>23.3</v>
      </c>
      <c r="H635" s="14">
        <f t="shared" si="11"/>
        <v>116.5</v>
      </c>
    </row>
    <row r="636" spans="1:8" ht="38.25" x14ac:dyDescent="0.25">
      <c r="A636" s="6">
        <v>82</v>
      </c>
      <c r="B636" s="143"/>
      <c r="C636" s="9" t="s">
        <v>1007</v>
      </c>
      <c r="D636" s="10" t="s">
        <v>1008</v>
      </c>
      <c r="E636" s="7">
        <v>5</v>
      </c>
      <c r="F636" s="6" t="s">
        <v>17</v>
      </c>
      <c r="G636" s="82">
        <v>13.2</v>
      </c>
      <c r="H636" s="14">
        <f t="shared" si="11"/>
        <v>66</v>
      </c>
    </row>
    <row r="637" spans="1:8" s="109" customFormat="1" ht="25.5" x14ac:dyDescent="0.25">
      <c r="A637" s="110">
        <v>83</v>
      </c>
      <c r="B637" s="143"/>
      <c r="C637" s="108" t="s">
        <v>1009</v>
      </c>
      <c r="D637" s="103" t="s">
        <v>1010</v>
      </c>
      <c r="E637" s="106">
        <v>5</v>
      </c>
      <c r="F637" s="110" t="s">
        <v>17</v>
      </c>
      <c r="G637" s="82">
        <v>19.649999999999999</v>
      </c>
      <c r="H637" s="107">
        <f t="shared" si="11"/>
        <v>98.25</v>
      </c>
    </row>
    <row r="638" spans="1:8" ht="38.25" x14ac:dyDescent="0.25">
      <c r="A638" s="6">
        <v>84</v>
      </c>
      <c r="B638" s="143"/>
      <c r="C638" s="9" t="s">
        <v>1011</v>
      </c>
      <c r="D638" s="10" t="s">
        <v>1012</v>
      </c>
      <c r="E638" s="7">
        <v>5</v>
      </c>
      <c r="F638" s="6" t="s">
        <v>17</v>
      </c>
      <c r="G638" s="82">
        <v>23.2</v>
      </c>
      <c r="H638" s="14">
        <f t="shared" si="11"/>
        <v>116</v>
      </c>
    </row>
    <row r="639" spans="1:8" ht="25.5" x14ac:dyDescent="0.25">
      <c r="A639" s="6">
        <v>85</v>
      </c>
      <c r="B639" s="147"/>
      <c r="C639" s="26" t="s">
        <v>1013</v>
      </c>
      <c r="D639" s="10" t="s">
        <v>1014</v>
      </c>
      <c r="E639" s="7">
        <v>5</v>
      </c>
      <c r="F639" s="6" t="s">
        <v>17</v>
      </c>
      <c r="G639" s="82">
        <v>8.2899999999999991</v>
      </c>
      <c r="H639" s="14">
        <f t="shared" si="11"/>
        <v>41.449999999999996</v>
      </c>
    </row>
    <row r="640" spans="1:8" ht="25.5" x14ac:dyDescent="0.25">
      <c r="A640" s="6">
        <v>86</v>
      </c>
      <c r="B640" s="165" t="s">
        <v>1015</v>
      </c>
      <c r="C640" s="26" t="s">
        <v>1016</v>
      </c>
      <c r="D640" s="10" t="s">
        <v>1017</v>
      </c>
      <c r="E640" s="70">
        <v>2</v>
      </c>
      <c r="F640" s="32" t="s">
        <v>17</v>
      </c>
      <c r="G640" s="84">
        <v>8.99</v>
      </c>
      <c r="H640" s="14">
        <f t="shared" si="11"/>
        <v>17.98</v>
      </c>
    </row>
    <row r="641" spans="1:8" ht="25.5" x14ac:dyDescent="0.25">
      <c r="A641" s="6">
        <v>87</v>
      </c>
      <c r="B641" s="166"/>
      <c r="C641" s="26" t="s">
        <v>1018</v>
      </c>
      <c r="D641" s="10" t="s">
        <v>1521</v>
      </c>
      <c r="E641" s="70">
        <v>2</v>
      </c>
      <c r="F641" s="32" t="s">
        <v>17</v>
      </c>
      <c r="G641" s="84">
        <v>8.4600000000000009</v>
      </c>
      <c r="H641" s="14">
        <f t="shared" si="11"/>
        <v>16.920000000000002</v>
      </c>
    </row>
    <row r="642" spans="1:8" ht="25.5" x14ac:dyDescent="0.25">
      <c r="A642" s="6">
        <v>88</v>
      </c>
      <c r="B642" s="166"/>
      <c r="C642" s="26" t="s">
        <v>1019</v>
      </c>
      <c r="D642" s="27" t="s">
        <v>1522</v>
      </c>
      <c r="E642" s="70">
        <v>2</v>
      </c>
      <c r="F642" s="32" t="s">
        <v>17</v>
      </c>
      <c r="G642" s="203">
        <v>1.35</v>
      </c>
      <c r="H642" s="14">
        <f t="shared" si="11"/>
        <v>2.7</v>
      </c>
    </row>
    <row r="643" spans="1:8" ht="25.5" x14ac:dyDescent="0.25">
      <c r="A643" s="6">
        <v>89</v>
      </c>
      <c r="B643" s="167"/>
      <c r="C643" s="26" t="s">
        <v>1020</v>
      </c>
      <c r="D643" s="27" t="s">
        <v>1523</v>
      </c>
      <c r="E643" s="70">
        <v>2</v>
      </c>
      <c r="F643" s="32" t="s">
        <v>17</v>
      </c>
      <c r="G643" s="203">
        <v>2.19</v>
      </c>
      <c r="H643" s="14">
        <f t="shared" si="11"/>
        <v>4.38</v>
      </c>
    </row>
    <row r="644" spans="1:8" ht="25.5" x14ac:dyDescent="0.25">
      <c r="A644" s="6">
        <v>90</v>
      </c>
      <c r="B644" s="75" t="s">
        <v>1021</v>
      </c>
      <c r="C644" s="53" t="s">
        <v>1022</v>
      </c>
      <c r="D644" s="27" t="s">
        <v>1023</v>
      </c>
      <c r="E644" s="70">
        <v>2</v>
      </c>
      <c r="F644" s="32" t="s">
        <v>17</v>
      </c>
      <c r="G644" s="84">
        <v>138.41999999999999</v>
      </c>
      <c r="H644" s="14">
        <f t="shared" si="11"/>
        <v>276.83999999999997</v>
      </c>
    </row>
    <row r="645" spans="1:8" ht="25.5" x14ac:dyDescent="0.25">
      <c r="A645" s="6">
        <v>91</v>
      </c>
      <c r="B645" s="75" t="s">
        <v>1024</v>
      </c>
      <c r="C645" s="53" t="s">
        <v>1025</v>
      </c>
      <c r="D645" s="27" t="s">
        <v>1026</v>
      </c>
      <c r="E645" s="70">
        <v>2</v>
      </c>
      <c r="F645" s="32" t="s">
        <v>17</v>
      </c>
      <c r="G645" s="84">
        <v>42.8</v>
      </c>
      <c r="H645" s="14">
        <f t="shared" si="11"/>
        <v>85.6</v>
      </c>
    </row>
    <row r="646" spans="1:8" ht="38.25" x14ac:dyDescent="0.25">
      <c r="A646" s="6">
        <v>92</v>
      </c>
      <c r="B646" s="75" t="s">
        <v>1027</v>
      </c>
      <c r="C646" s="53" t="s">
        <v>1028</v>
      </c>
      <c r="D646" s="27" t="s">
        <v>1029</v>
      </c>
      <c r="E646" s="70">
        <v>2</v>
      </c>
      <c r="F646" s="32" t="s">
        <v>17</v>
      </c>
      <c r="G646" s="203">
        <v>0.97</v>
      </c>
      <c r="H646" s="14">
        <f t="shared" si="11"/>
        <v>1.94</v>
      </c>
    </row>
    <row r="647" spans="1:8" ht="38.25" x14ac:dyDescent="0.25">
      <c r="A647" s="6">
        <v>93</v>
      </c>
      <c r="B647" s="176" t="s">
        <v>1030</v>
      </c>
      <c r="C647" s="53" t="s">
        <v>1031</v>
      </c>
      <c r="D647" s="27" t="s">
        <v>1032</v>
      </c>
      <c r="E647" s="70">
        <v>20</v>
      </c>
      <c r="F647" s="32" t="s">
        <v>437</v>
      </c>
      <c r="G647" s="84">
        <v>11.65</v>
      </c>
      <c r="H647" s="14">
        <f t="shared" si="11"/>
        <v>233</v>
      </c>
    </row>
    <row r="648" spans="1:8" ht="38.25" x14ac:dyDescent="0.25">
      <c r="A648" s="6">
        <v>94</v>
      </c>
      <c r="B648" s="177"/>
      <c r="C648" s="53" t="s">
        <v>1033</v>
      </c>
      <c r="D648" s="27" t="s">
        <v>1034</v>
      </c>
      <c r="E648" s="70">
        <v>20</v>
      </c>
      <c r="F648" s="32" t="s">
        <v>437</v>
      </c>
      <c r="G648" s="203">
        <v>1.96</v>
      </c>
      <c r="H648" s="14">
        <f t="shared" si="11"/>
        <v>39.200000000000003</v>
      </c>
    </row>
    <row r="649" spans="1:8" ht="38.25" x14ac:dyDescent="0.25">
      <c r="A649" s="6">
        <v>95</v>
      </c>
      <c r="B649" s="177"/>
      <c r="C649" s="53" t="s">
        <v>1035</v>
      </c>
      <c r="D649" s="27" t="s">
        <v>1036</v>
      </c>
      <c r="E649" s="70">
        <v>30</v>
      </c>
      <c r="F649" s="32" t="s">
        <v>17</v>
      </c>
      <c r="G649" s="203">
        <v>1.96</v>
      </c>
      <c r="H649" s="14">
        <f t="shared" si="11"/>
        <v>58.8</v>
      </c>
    </row>
    <row r="650" spans="1:8" ht="25.5" x14ac:dyDescent="0.25">
      <c r="A650" s="6">
        <v>96</v>
      </c>
      <c r="B650" s="177"/>
      <c r="C650" s="85" t="s">
        <v>1037</v>
      </c>
      <c r="D650" s="27" t="s">
        <v>1038</v>
      </c>
      <c r="E650" s="70">
        <v>30</v>
      </c>
      <c r="F650" s="32" t="s">
        <v>17</v>
      </c>
      <c r="G650" s="203">
        <v>0.6</v>
      </c>
      <c r="H650" s="14">
        <f t="shared" si="11"/>
        <v>18</v>
      </c>
    </row>
    <row r="651" spans="1:8" ht="38.25" x14ac:dyDescent="0.25">
      <c r="A651" s="6">
        <v>97</v>
      </c>
      <c r="B651" s="178"/>
      <c r="C651" s="53" t="s">
        <v>1039</v>
      </c>
      <c r="D651" s="27" t="s">
        <v>1040</v>
      </c>
      <c r="E651" s="70">
        <v>30</v>
      </c>
      <c r="F651" s="32" t="s">
        <v>17</v>
      </c>
      <c r="G651" s="84">
        <v>29.25</v>
      </c>
      <c r="H651" s="14">
        <f t="shared" si="11"/>
        <v>877.5</v>
      </c>
    </row>
    <row r="652" spans="1:8" ht="38.25" x14ac:dyDescent="0.25">
      <c r="A652" s="6">
        <v>98</v>
      </c>
      <c r="B652" s="75" t="s">
        <v>1041</v>
      </c>
      <c r="C652" s="26" t="s">
        <v>1042</v>
      </c>
      <c r="D652" s="27" t="s">
        <v>1043</v>
      </c>
      <c r="E652" s="70">
        <v>3</v>
      </c>
      <c r="F652" s="32" t="s">
        <v>17</v>
      </c>
      <c r="G652" s="84">
        <v>135.36000000000001</v>
      </c>
      <c r="H652" s="14">
        <f t="shared" si="11"/>
        <v>406.08000000000004</v>
      </c>
    </row>
    <row r="653" spans="1:8" ht="51" x14ac:dyDescent="0.25">
      <c r="A653" s="6">
        <v>99</v>
      </c>
      <c r="B653" s="165" t="s">
        <v>1044</v>
      </c>
      <c r="C653" s="26" t="s">
        <v>1045</v>
      </c>
      <c r="D653" s="27" t="s">
        <v>1046</v>
      </c>
      <c r="E653" s="70">
        <v>1</v>
      </c>
      <c r="F653" s="32" t="s">
        <v>17</v>
      </c>
      <c r="G653" s="84">
        <v>133.41999999999999</v>
      </c>
      <c r="H653" s="14">
        <f t="shared" si="11"/>
        <v>133.41999999999999</v>
      </c>
    </row>
    <row r="654" spans="1:8" ht="38.25" x14ac:dyDescent="0.25">
      <c r="A654" s="6">
        <v>100</v>
      </c>
      <c r="B654" s="166"/>
      <c r="C654" s="26" t="s">
        <v>1047</v>
      </c>
      <c r="D654" s="27" t="s">
        <v>1048</v>
      </c>
      <c r="E654" s="70">
        <v>1</v>
      </c>
      <c r="F654" s="32" t="s">
        <v>17</v>
      </c>
      <c r="G654" s="84">
        <v>184.35</v>
      </c>
      <c r="H654" s="14">
        <f t="shared" si="11"/>
        <v>184.35</v>
      </c>
    </row>
    <row r="655" spans="1:8" ht="38.25" x14ac:dyDescent="0.25">
      <c r="A655" s="6">
        <v>101</v>
      </c>
      <c r="B655" s="167"/>
      <c r="C655" s="26" t="s">
        <v>1049</v>
      </c>
      <c r="D655" s="27" t="s">
        <v>1050</v>
      </c>
      <c r="E655" s="70">
        <v>1</v>
      </c>
      <c r="F655" s="32" t="s">
        <v>17</v>
      </c>
      <c r="G655" s="84">
        <v>55.27</v>
      </c>
      <c r="H655" s="14">
        <f t="shared" si="11"/>
        <v>55.27</v>
      </c>
    </row>
    <row r="656" spans="1:8" ht="38.25" x14ac:dyDescent="0.25">
      <c r="A656" s="6">
        <v>102</v>
      </c>
      <c r="B656" s="59" t="s">
        <v>1051</v>
      </c>
      <c r="C656" s="26" t="s">
        <v>1052</v>
      </c>
      <c r="D656" s="27" t="s">
        <v>1053</v>
      </c>
      <c r="E656" s="70">
        <v>1</v>
      </c>
      <c r="F656" s="32" t="s">
        <v>17</v>
      </c>
      <c r="G656" s="84">
        <v>50.01</v>
      </c>
      <c r="H656" s="14">
        <f t="shared" si="11"/>
        <v>50.01</v>
      </c>
    </row>
    <row r="657" spans="1:8" ht="38.25" x14ac:dyDescent="0.25">
      <c r="A657" s="6">
        <v>103</v>
      </c>
      <c r="B657" s="165" t="s">
        <v>1054</v>
      </c>
      <c r="C657" s="26" t="s">
        <v>1055</v>
      </c>
      <c r="D657" s="27" t="s">
        <v>1056</v>
      </c>
      <c r="E657" s="70">
        <v>1</v>
      </c>
      <c r="F657" s="32" t="s">
        <v>17</v>
      </c>
      <c r="G657" s="84">
        <v>98.94</v>
      </c>
      <c r="H657" s="14">
        <f t="shared" si="11"/>
        <v>98.94</v>
      </c>
    </row>
    <row r="658" spans="1:8" ht="38.25" x14ac:dyDescent="0.25">
      <c r="A658" s="6">
        <v>104</v>
      </c>
      <c r="B658" s="166"/>
      <c r="C658" s="26" t="s">
        <v>1057</v>
      </c>
      <c r="D658" s="27" t="s">
        <v>1058</v>
      </c>
      <c r="E658" s="70">
        <v>1</v>
      </c>
      <c r="F658" s="32" t="s">
        <v>17</v>
      </c>
      <c r="G658" s="84">
        <v>60.91</v>
      </c>
      <c r="H658" s="14">
        <f t="shared" si="11"/>
        <v>60.91</v>
      </c>
    </row>
    <row r="659" spans="1:8" ht="25.5" x14ac:dyDescent="0.25">
      <c r="A659" s="6">
        <v>105</v>
      </c>
      <c r="B659" s="167"/>
      <c r="C659" s="26" t="s">
        <v>1059</v>
      </c>
      <c r="D659" s="27" t="s">
        <v>1060</v>
      </c>
      <c r="E659" s="70">
        <v>1</v>
      </c>
      <c r="F659" s="32" t="s">
        <v>17</v>
      </c>
      <c r="G659" s="84">
        <v>7.72</v>
      </c>
      <c r="H659" s="14">
        <f t="shared" si="11"/>
        <v>7.72</v>
      </c>
    </row>
    <row r="660" spans="1:8" ht="38.25" x14ac:dyDescent="0.25">
      <c r="A660" s="6">
        <v>106</v>
      </c>
      <c r="B660" s="59" t="s">
        <v>1061</v>
      </c>
      <c r="C660" s="26" t="s">
        <v>1062</v>
      </c>
      <c r="D660" s="27" t="s">
        <v>1063</v>
      </c>
      <c r="E660" s="70">
        <v>1</v>
      </c>
      <c r="F660" s="32" t="s">
        <v>17</v>
      </c>
      <c r="G660" s="84">
        <v>9.33</v>
      </c>
      <c r="H660" s="14">
        <f t="shared" si="11"/>
        <v>9.33</v>
      </c>
    </row>
    <row r="661" spans="1:8" ht="51" x14ac:dyDescent="0.25">
      <c r="A661" s="6">
        <v>107</v>
      </c>
      <c r="B661" s="56" t="s">
        <v>1064</v>
      </c>
      <c r="C661" s="26" t="s">
        <v>1065</v>
      </c>
      <c r="D661" s="27" t="s">
        <v>1066</v>
      </c>
      <c r="E661" s="70">
        <v>1</v>
      </c>
      <c r="F661" s="32" t="s">
        <v>17</v>
      </c>
      <c r="G661" s="84">
        <v>30.93</v>
      </c>
      <c r="H661" s="14">
        <f t="shared" si="11"/>
        <v>30.93</v>
      </c>
    </row>
    <row r="662" spans="1:8" ht="51" x14ac:dyDescent="0.25">
      <c r="A662" s="6">
        <v>108</v>
      </c>
      <c r="B662" s="165" t="s">
        <v>1021</v>
      </c>
      <c r="C662" s="26" t="s">
        <v>1067</v>
      </c>
      <c r="D662" s="27" t="s">
        <v>1068</v>
      </c>
      <c r="E662" s="70">
        <v>1</v>
      </c>
      <c r="F662" s="32" t="s">
        <v>17</v>
      </c>
      <c r="G662" s="84">
        <v>39.96</v>
      </c>
      <c r="H662" s="14">
        <f t="shared" si="11"/>
        <v>39.96</v>
      </c>
    </row>
    <row r="663" spans="1:8" ht="51" x14ac:dyDescent="0.25">
      <c r="A663" s="6">
        <v>109</v>
      </c>
      <c r="B663" s="166"/>
      <c r="C663" s="26" t="s">
        <v>1069</v>
      </c>
      <c r="D663" s="27" t="s">
        <v>1070</v>
      </c>
      <c r="E663" s="70">
        <v>1</v>
      </c>
      <c r="F663" s="32" t="s">
        <v>17</v>
      </c>
      <c r="G663" s="84">
        <v>39.96</v>
      </c>
      <c r="H663" s="14">
        <f t="shared" si="11"/>
        <v>39.96</v>
      </c>
    </row>
    <row r="664" spans="1:8" ht="51" x14ac:dyDescent="0.25">
      <c r="A664" s="6">
        <v>110</v>
      </c>
      <c r="B664" s="166"/>
      <c r="C664" s="26" t="s">
        <v>1071</v>
      </c>
      <c r="D664" s="27" t="s">
        <v>1072</v>
      </c>
      <c r="E664" s="70">
        <v>1</v>
      </c>
      <c r="F664" s="32" t="s">
        <v>17</v>
      </c>
      <c r="G664" s="84">
        <v>54.79</v>
      </c>
      <c r="H664" s="14">
        <f t="shared" si="11"/>
        <v>54.79</v>
      </c>
    </row>
    <row r="665" spans="1:8" ht="51" x14ac:dyDescent="0.25">
      <c r="A665" s="6">
        <v>111</v>
      </c>
      <c r="B665" s="166"/>
      <c r="C665" s="26" t="s">
        <v>1073</v>
      </c>
      <c r="D665" s="27" t="s">
        <v>1074</v>
      </c>
      <c r="E665" s="70">
        <v>1</v>
      </c>
      <c r="F665" s="32" t="s">
        <v>17</v>
      </c>
      <c r="G665" s="84">
        <v>69.61</v>
      </c>
      <c r="H665" s="14">
        <f t="shared" si="11"/>
        <v>69.61</v>
      </c>
    </row>
    <row r="666" spans="1:8" ht="51" x14ac:dyDescent="0.25">
      <c r="A666" s="6">
        <v>112</v>
      </c>
      <c r="B666" s="166"/>
      <c r="C666" s="26" t="s">
        <v>1075</v>
      </c>
      <c r="D666" s="27" t="s">
        <v>1076</v>
      </c>
      <c r="E666" s="70">
        <v>1</v>
      </c>
      <c r="F666" s="32" t="s">
        <v>17</v>
      </c>
      <c r="G666" s="84">
        <v>58.65</v>
      </c>
      <c r="H666" s="14">
        <f t="shared" si="11"/>
        <v>58.65</v>
      </c>
    </row>
    <row r="667" spans="1:8" ht="38.25" x14ac:dyDescent="0.25">
      <c r="A667" s="6">
        <v>113</v>
      </c>
      <c r="B667" s="166"/>
      <c r="C667" s="26" t="s">
        <v>1077</v>
      </c>
      <c r="D667" s="27" t="s">
        <v>1078</v>
      </c>
      <c r="E667" s="70">
        <v>1</v>
      </c>
      <c r="F667" s="32" t="s">
        <v>17</v>
      </c>
      <c r="G667" s="84">
        <v>12.14</v>
      </c>
      <c r="H667" s="14">
        <f t="shared" si="11"/>
        <v>12.14</v>
      </c>
    </row>
    <row r="668" spans="1:8" ht="38.25" x14ac:dyDescent="0.25">
      <c r="A668" s="6">
        <v>114</v>
      </c>
      <c r="B668" s="166"/>
      <c r="C668" s="26" t="s">
        <v>1079</v>
      </c>
      <c r="D668" s="27" t="s">
        <v>1080</v>
      </c>
      <c r="E668" s="70">
        <v>1</v>
      </c>
      <c r="F668" s="32" t="s">
        <v>17</v>
      </c>
      <c r="G668" s="84">
        <v>16.190000000000001</v>
      </c>
      <c r="H668" s="14">
        <f t="shared" si="11"/>
        <v>16.190000000000001</v>
      </c>
    </row>
    <row r="669" spans="1:8" ht="38.25" x14ac:dyDescent="0.25">
      <c r="A669" s="6">
        <v>115</v>
      </c>
      <c r="B669" s="166"/>
      <c r="C669" s="77" t="s">
        <v>1081</v>
      </c>
      <c r="D669" s="27" t="s">
        <v>1082</v>
      </c>
      <c r="E669" s="70">
        <v>1</v>
      </c>
      <c r="F669" s="32" t="s">
        <v>17</v>
      </c>
      <c r="G669" s="84">
        <v>34.54</v>
      </c>
      <c r="H669" s="14">
        <f t="shared" si="11"/>
        <v>34.54</v>
      </c>
    </row>
    <row r="670" spans="1:8" ht="63.75" x14ac:dyDescent="0.25">
      <c r="A670" s="6">
        <v>116</v>
      </c>
      <c r="B670" s="166"/>
      <c r="C670" s="26" t="s">
        <v>1083</v>
      </c>
      <c r="D670" s="27" t="s">
        <v>1084</v>
      </c>
      <c r="E670" s="70">
        <v>1</v>
      </c>
      <c r="F670" s="32" t="s">
        <v>17</v>
      </c>
      <c r="G670" s="84">
        <v>15.61</v>
      </c>
      <c r="H670" s="14">
        <f t="shared" si="11"/>
        <v>15.61</v>
      </c>
    </row>
    <row r="671" spans="1:8" ht="76.5" x14ac:dyDescent="0.25">
      <c r="A671" s="6">
        <v>117</v>
      </c>
      <c r="B671" s="166"/>
      <c r="C671" s="26" t="s">
        <v>1085</v>
      </c>
      <c r="D671" s="27" t="s">
        <v>1086</v>
      </c>
      <c r="E671" s="70">
        <v>1</v>
      </c>
      <c r="F671" s="32" t="s">
        <v>17</v>
      </c>
      <c r="G671" s="84">
        <v>24.29</v>
      </c>
      <c r="H671" s="14">
        <f t="shared" si="11"/>
        <v>24.29</v>
      </c>
    </row>
    <row r="672" spans="1:8" ht="76.5" x14ac:dyDescent="0.25">
      <c r="A672" s="6">
        <v>118</v>
      </c>
      <c r="B672" s="166"/>
      <c r="C672" s="26" t="s">
        <v>1087</v>
      </c>
      <c r="D672" s="27" t="s">
        <v>1088</v>
      </c>
      <c r="E672" s="70">
        <v>1</v>
      </c>
      <c r="F672" s="32" t="s">
        <v>17</v>
      </c>
      <c r="G672" s="84">
        <v>24.29</v>
      </c>
      <c r="H672" s="14">
        <f t="shared" si="11"/>
        <v>24.29</v>
      </c>
    </row>
    <row r="673" spans="1:8" ht="63.75" x14ac:dyDescent="0.25">
      <c r="A673" s="6">
        <v>119</v>
      </c>
      <c r="B673" s="166"/>
      <c r="C673" s="77" t="s">
        <v>1089</v>
      </c>
      <c r="D673" s="27" t="s">
        <v>1090</v>
      </c>
      <c r="E673" s="70">
        <v>1</v>
      </c>
      <c r="F673" s="32" t="s">
        <v>17</v>
      </c>
      <c r="G673" s="84">
        <v>34.130000000000003</v>
      </c>
      <c r="H673" s="14">
        <f t="shared" si="11"/>
        <v>34.130000000000003</v>
      </c>
    </row>
    <row r="674" spans="1:8" ht="76.5" x14ac:dyDescent="0.25">
      <c r="A674" s="6">
        <v>120</v>
      </c>
      <c r="B674" s="166"/>
      <c r="C674" s="26" t="s">
        <v>1091</v>
      </c>
      <c r="D674" s="27" t="s">
        <v>1092</v>
      </c>
      <c r="E674" s="70">
        <v>1</v>
      </c>
      <c r="F674" s="32" t="s">
        <v>17</v>
      </c>
      <c r="G674" s="84">
        <v>42.8</v>
      </c>
      <c r="H674" s="14">
        <f t="shared" si="11"/>
        <v>42.8</v>
      </c>
    </row>
    <row r="675" spans="1:8" ht="76.5" x14ac:dyDescent="0.25">
      <c r="A675" s="6">
        <v>121</v>
      </c>
      <c r="B675" s="166"/>
      <c r="C675" s="26" t="s">
        <v>1093</v>
      </c>
      <c r="D675" s="27" t="s">
        <v>1094</v>
      </c>
      <c r="E675" s="70">
        <v>1</v>
      </c>
      <c r="F675" s="32" t="s">
        <v>17</v>
      </c>
      <c r="G675" s="84">
        <v>39.33</v>
      </c>
      <c r="H675" s="14">
        <f t="shared" si="11"/>
        <v>39.33</v>
      </c>
    </row>
    <row r="676" spans="1:8" ht="25.5" x14ac:dyDescent="0.25">
      <c r="A676" s="6">
        <v>122</v>
      </c>
      <c r="B676" s="167"/>
      <c r="C676" s="77" t="s">
        <v>1095</v>
      </c>
      <c r="D676" s="27" t="s">
        <v>1096</v>
      </c>
      <c r="E676" s="70">
        <v>1</v>
      </c>
      <c r="F676" s="32" t="s">
        <v>17</v>
      </c>
      <c r="G676" s="84">
        <v>26.99</v>
      </c>
      <c r="H676" s="14">
        <f t="shared" si="11"/>
        <v>26.99</v>
      </c>
    </row>
    <row r="677" spans="1:8" ht="25.5" x14ac:dyDescent="0.25">
      <c r="A677" s="6">
        <v>123</v>
      </c>
      <c r="B677" s="86" t="s">
        <v>1015</v>
      </c>
      <c r="C677" s="77" t="s">
        <v>1097</v>
      </c>
      <c r="D677" s="27" t="s">
        <v>1098</v>
      </c>
      <c r="E677" s="70">
        <v>2</v>
      </c>
      <c r="F677" s="32" t="s">
        <v>17</v>
      </c>
      <c r="G677" s="203">
        <v>0.9</v>
      </c>
      <c r="H677" s="14">
        <f t="shared" si="11"/>
        <v>1.8</v>
      </c>
    </row>
    <row r="678" spans="1:8" ht="25.5" x14ac:dyDescent="0.25">
      <c r="A678" s="6">
        <v>124</v>
      </c>
      <c r="B678" s="165" t="s">
        <v>1099</v>
      </c>
      <c r="C678" s="77" t="s">
        <v>1100</v>
      </c>
      <c r="D678" s="27" t="s">
        <v>1101</v>
      </c>
      <c r="E678" s="70">
        <v>2</v>
      </c>
      <c r="F678" s="32" t="s">
        <v>17</v>
      </c>
      <c r="G678" s="203">
        <v>0.84</v>
      </c>
      <c r="H678" s="14">
        <f t="shared" si="11"/>
        <v>1.68</v>
      </c>
    </row>
    <row r="679" spans="1:8" s="1" customFormat="1" ht="38.25" x14ac:dyDescent="0.25">
      <c r="A679" s="19">
        <v>125</v>
      </c>
      <c r="B679" s="164"/>
      <c r="C679" s="77" t="s">
        <v>1102</v>
      </c>
      <c r="D679" s="87" t="s">
        <v>1103</v>
      </c>
      <c r="E679" s="88">
        <v>2</v>
      </c>
      <c r="F679" s="89" t="s">
        <v>17</v>
      </c>
      <c r="G679" s="204">
        <v>0.26</v>
      </c>
      <c r="H679" s="20">
        <f t="shared" si="11"/>
        <v>0.52</v>
      </c>
    </row>
    <row r="680" spans="1:8" ht="25.5" x14ac:dyDescent="0.25">
      <c r="A680" s="6">
        <v>126</v>
      </c>
      <c r="B680" s="59" t="s">
        <v>1104</v>
      </c>
      <c r="C680" s="53" t="s">
        <v>1105</v>
      </c>
      <c r="D680" s="27" t="s">
        <v>1106</v>
      </c>
      <c r="E680" s="70">
        <v>2</v>
      </c>
      <c r="F680" s="32" t="s">
        <v>17</v>
      </c>
      <c r="G680" s="84">
        <v>4.74</v>
      </c>
      <c r="H680" s="14">
        <f t="shared" si="11"/>
        <v>9.48</v>
      </c>
    </row>
    <row r="681" spans="1:8" ht="25.5" x14ac:dyDescent="0.25">
      <c r="A681" s="6">
        <v>127</v>
      </c>
      <c r="B681" s="165" t="s">
        <v>1107</v>
      </c>
      <c r="C681" s="53" t="s">
        <v>1108</v>
      </c>
      <c r="D681" s="27" t="s">
        <v>1106</v>
      </c>
      <c r="E681" s="70">
        <v>2</v>
      </c>
      <c r="F681" s="32" t="s">
        <v>17</v>
      </c>
      <c r="G681" s="84">
        <v>6.33</v>
      </c>
      <c r="H681" s="14">
        <f t="shared" si="11"/>
        <v>12.66</v>
      </c>
    </row>
    <row r="682" spans="1:8" s="1" customFormat="1" ht="25.5" x14ac:dyDescent="0.25">
      <c r="A682" s="19">
        <v>128</v>
      </c>
      <c r="B682" s="158"/>
      <c r="C682" s="87" t="s">
        <v>1109</v>
      </c>
      <c r="D682" s="87" t="s">
        <v>1524</v>
      </c>
      <c r="E682" s="88">
        <v>2</v>
      </c>
      <c r="F682" s="89" t="s">
        <v>17</v>
      </c>
      <c r="G682" s="90">
        <v>8.5</v>
      </c>
      <c r="H682" s="20">
        <f t="shared" si="11"/>
        <v>17</v>
      </c>
    </row>
    <row r="683" spans="1:8" s="1" customFormat="1" ht="25.5" x14ac:dyDescent="0.25">
      <c r="A683" s="19">
        <v>129</v>
      </c>
      <c r="B683" s="184" t="s">
        <v>1110</v>
      </c>
      <c r="C683" s="87" t="s">
        <v>1111</v>
      </c>
      <c r="D683" s="87" t="s">
        <v>1525</v>
      </c>
      <c r="E683" s="88">
        <v>2</v>
      </c>
      <c r="F683" s="89" t="s">
        <v>17</v>
      </c>
      <c r="G683" s="90">
        <v>5.94</v>
      </c>
      <c r="H683" s="20">
        <f t="shared" si="11"/>
        <v>11.88</v>
      </c>
    </row>
    <row r="684" spans="1:8" ht="25.5" x14ac:dyDescent="0.25">
      <c r="A684" s="6">
        <v>130</v>
      </c>
      <c r="B684" s="167"/>
      <c r="C684" s="53" t="s">
        <v>1112</v>
      </c>
      <c r="D684" s="27" t="s">
        <v>1113</v>
      </c>
      <c r="E684" s="70">
        <v>2</v>
      </c>
      <c r="F684" s="32" t="s">
        <v>17</v>
      </c>
      <c r="G684" s="84">
        <v>29.25</v>
      </c>
      <c r="H684" s="14">
        <f t="shared" si="11"/>
        <v>58.5</v>
      </c>
    </row>
    <row r="685" spans="1:8" ht="25.5" x14ac:dyDescent="0.25">
      <c r="A685" s="6">
        <v>131</v>
      </c>
      <c r="B685" s="165" t="s">
        <v>1114</v>
      </c>
      <c r="C685" s="53" t="s">
        <v>1115</v>
      </c>
      <c r="D685" s="27" t="s">
        <v>1116</v>
      </c>
      <c r="E685" s="70">
        <v>1</v>
      </c>
      <c r="F685" s="32" t="s">
        <v>17</v>
      </c>
      <c r="G685" s="84">
        <v>30.73</v>
      </c>
      <c r="H685" s="14">
        <f t="shared" ref="H685:H748" si="12">E685*G685</f>
        <v>30.73</v>
      </c>
    </row>
    <row r="686" spans="1:8" ht="25.5" x14ac:dyDescent="0.25">
      <c r="A686" s="6">
        <v>132</v>
      </c>
      <c r="B686" s="166"/>
      <c r="C686" s="53" t="s">
        <v>1117</v>
      </c>
      <c r="D686" s="27" t="s">
        <v>1118</v>
      </c>
      <c r="E686" s="70">
        <v>1</v>
      </c>
      <c r="F686" s="32" t="s">
        <v>17</v>
      </c>
      <c r="G686" s="84">
        <v>24.29</v>
      </c>
      <c r="H686" s="14">
        <f t="shared" si="12"/>
        <v>24.29</v>
      </c>
    </row>
    <row r="687" spans="1:8" s="1" customFormat="1" ht="25.5" x14ac:dyDescent="0.25">
      <c r="A687" s="19">
        <v>133</v>
      </c>
      <c r="B687" s="158"/>
      <c r="C687" s="87" t="s">
        <v>1119</v>
      </c>
      <c r="D687" s="87" t="s">
        <v>1526</v>
      </c>
      <c r="E687" s="88">
        <v>1</v>
      </c>
      <c r="F687" s="89" t="s">
        <v>17</v>
      </c>
      <c r="G687" s="90">
        <v>65.28</v>
      </c>
      <c r="H687" s="20">
        <f t="shared" si="12"/>
        <v>65.28</v>
      </c>
    </row>
    <row r="688" spans="1:8" ht="38.25" x14ac:dyDescent="0.25">
      <c r="A688" s="6">
        <v>134</v>
      </c>
      <c r="B688" s="165" t="s">
        <v>1120</v>
      </c>
      <c r="C688" s="53" t="s">
        <v>1121</v>
      </c>
      <c r="D688" s="27" t="s">
        <v>1122</v>
      </c>
      <c r="E688" s="70">
        <v>1</v>
      </c>
      <c r="F688" s="32" t="s">
        <v>17</v>
      </c>
      <c r="G688" s="84">
        <v>66.06</v>
      </c>
      <c r="H688" s="14">
        <f t="shared" si="12"/>
        <v>66.06</v>
      </c>
    </row>
    <row r="689" spans="1:8" ht="38.25" x14ac:dyDescent="0.25">
      <c r="A689" s="6">
        <v>135</v>
      </c>
      <c r="B689" s="166"/>
      <c r="C689" s="53" t="s">
        <v>1123</v>
      </c>
      <c r="D689" s="27" t="s">
        <v>1124</v>
      </c>
      <c r="E689" s="70">
        <v>1</v>
      </c>
      <c r="F689" s="32" t="s">
        <v>17</v>
      </c>
      <c r="G689" s="84">
        <v>43.87</v>
      </c>
      <c r="H689" s="14">
        <f t="shared" si="12"/>
        <v>43.87</v>
      </c>
    </row>
    <row r="690" spans="1:8" ht="38.25" x14ac:dyDescent="0.25">
      <c r="A690" s="6">
        <v>136</v>
      </c>
      <c r="B690" s="166"/>
      <c r="C690" s="53" t="s">
        <v>1125</v>
      </c>
      <c r="D690" s="27" t="s">
        <v>1126</v>
      </c>
      <c r="E690" s="70">
        <v>1</v>
      </c>
      <c r="F690" s="32" t="s">
        <v>17</v>
      </c>
      <c r="G690" s="84">
        <v>48</v>
      </c>
      <c r="H690" s="14">
        <f t="shared" si="12"/>
        <v>48</v>
      </c>
    </row>
    <row r="691" spans="1:8" ht="38.25" x14ac:dyDescent="0.25">
      <c r="A691" s="6">
        <v>137</v>
      </c>
      <c r="B691" s="166"/>
      <c r="C691" s="53" t="s">
        <v>1127</v>
      </c>
      <c r="D691" s="27" t="s">
        <v>1128</v>
      </c>
      <c r="E691" s="70">
        <v>1</v>
      </c>
      <c r="F691" s="32" t="s">
        <v>17</v>
      </c>
      <c r="G691" s="84">
        <v>114.08</v>
      </c>
      <c r="H691" s="14">
        <f t="shared" si="12"/>
        <v>114.08</v>
      </c>
    </row>
    <row r="692" spans="1:8" ht="38.25" x14ac:dyDescent="0.25">
      <c r="A692" s="6">
        <v>138</v>
      </c>
      <c r="B692" s="166"/>
      <c r="C692" s="53" t="s">
        <v>1129</v>
      </c>
      <c r="D692" s="27" t="s">
        <v>1130</v>
      </c>
      <c r="E692" s="70">
        <v>1</v>
      </c>
      <c r="F692" s="32" t="s">
        <v>17</v>
      </c>
      <c r="G692" s="84">
        <v>94.75</v>
      </c>
      <c r="H692" s="14">
        <f t="shared" si="12"/>
        <v>94.75</v>
      </c>
    </row>
    <row r="693" spans="1:8" ht="38.25" x14ac:dyDescent="0.25">
      <c r="A693" s="6">
        <v>139</v>
      </c>
      <c r="B693" s="167"/>
      <c r="C693" s="87" t="s">
        <v>1131</v>
      </c>
      <c r="D693" s="27" t="s">
        <v>1132</v>
      </c>
      <c r="E693" s="70">
        <v>1</v>
      </c>
      <c r="F693" s="32" t="s">
        <v>17</v>
      </c>
      <c r="G693" s="84">
        <v>29.75</v>
      </c>
      <c r="H693" s="14">
        <f t="shared" si="12"/>
        <v>29.75</v>
      </c>
    </row>
    <row r="694" spans="1:8" ht="28.5" x14ac:dyDescent="0.25">
      <c r="A694" s="6">
        <v>140</v>
      </c>
      <c r="B694" s="59" t="s">
        <v>1133</v>
      </c>
      <c r="C694" s="53" t="s">
        <v>1134</v>
      </c>
      <c r="D694" s="27" t="s">
        <v>1135</v>
      </c>
      <c r="E694" s="70">
        <v>1</v>
      </c>
      <c r="F694" s="32" t="s">
        <v>437</v>
      </c>
      <c r="G694" s="84">
        <v>56.85</v>
      </c>
      <c r="H694" s="14">
        <f t="shared" si="12"/>
        <v>56.85</v>
      </c>
    </row>
    <row r="695" spans="1:8" ht="25.5" x14ac:dyDescent="0.25">
      <c r="A695" s="6">
        <v>141</v>
      </c>
      <c r="B695" s="165" t="s">
        <v>1120</v>
      </c>
      <c r="C695" s="53" t="s">
        <v>1136</v>
      </c>
      <c r="D695" s="27" t="s">
        <v>1137</v>
      </c>
      <c r="E695" s="70">
        <v>1</v>
      </c>
      <c r="F695" s="32" t="s">
        <v>17</v>
      </c>
      <c r="G695" s="84">
        <v>57.9</v>
      </c>
      <c r="H695" s="14">
        <f t="shared" si="12"/>
        <v>57.9</v>
      </c>
    </row>
    <row r="696" spans="1:8" s="1" customFormat="1" x14ac:dyDescent="0.25">
      <c r="A696" s="19">
        <v>142</v>
      </c>
      <c r="B696" s="158"/>
      <c r="C696" s="87" t="s">
        <v>1138</v>
      </c>
      <c r="D696" s="87" t="s">
        <v>1527</v>
      </c>
      <c r="E696" s="88">
        <v>1</v>
      </c>
      <c r="F696" s="89" t="s">
        <v>17</v>
      </c>
      <c r="G696" s="90">
        <v>11.69</v>
      </c>
      <c r="H696" s="20">
        <f t="shared" si="12"/>
        <v>11.69</v>
      </c>
    </row>
    <row r="697" spans="1:8" ht="28.5" x14ac:dyDescent="0.25">
      <c r="A697" s="6">
        <v>143</v>
      </c>
      <c r="B697" s="59" t="s">
        <v>1133</v>
      </c>
      <c r="C697" s="53" t="s">
        <v>1139</v>
      </c>
      <c r="D697" s="27" t="s">
        <v>1140</v>
      </c>
      <c r="E697" s="70">
        <v>1</v>
      </c>
      <c r="F697" s="32" t="s">
        <v>437</v>
      </c>
      <c r="G697" s="84">
        <v>39.659999999999997</v>
      </c>
      <c r="H697" s="14">
        <f t="shared" si="12"/>
        <v>39.659999999999997</v>
      </c>
    </row>
    <row r="698" spans="1:8" ht="38.25" x14ac:dyDescent="0.25">
      <c r="A698" s="6">
        <v>144</v>
      </c>
      <c r="B698" s="165" t="s">
        <v>1141</v>
      </c>
      <c r="C698" s="26" t="s">
        <v>1142</v>
      </c>
      <c r="D698" s="27" t="s">
        <v>1143</v>
      </c>
      <c r="E698" s="70">
        <v>1</v>
      </c>
      <c r="F698" s="32" t="s">
        <v>17</v>
      </c>
      <c r="G698" s="84">
        <v>38.770000000000003</v>
      </c>
      <c r="H698" s="14">
        <f t="shared" si="12"/>
        <v>38.770000000000003</v>
      </c>
    </row>
    <row r="699" spans="1:8" ht="30" customHeight="1" x14ac:dyDescent="0.25">
      <c r="A699" s="6">
        <v>145</v>
      </c>
      <c r="B699" s="166"/>
      <c r="C699" s="26" t="s">
        <v>1144</v>
      </c>
      <c r="D699" s="27" t="s">
        <v>1145</v>
      </c>
      <c r="E699" s="70">
        <v>1</v>
      </c>
      <c r="F699" s="32" t="s">
        <v>17</v>
      </c>
      <c r="G699" s="84">
        <v>89.54</v>
      </c>
      <c r="H699" s="14">
        <f t="shared" si="12"/>
        <v>89.54</v>
      </c>
    </row>
    <row r="700" spans="1:8" ht="43.5" customHeight="1" x14ac:dyDescent="0.25">
      <c r="A700" s="6">
        <v>146</v>
      </c>
      <c r="B700" s="167"/>
      <c r="C700" s="26" t="s">
        <v>1146</v>
      </c>
      <c r="D700" s="27" t="s">
        <v>1147</v>
      </c>
      <c r="E700" s="70">
        <v>1</v>
      </c>
      <c r="F700" s="32" t="s">
        <v>17</v>
      </c>
      <c r="G700" s="84">
        <v>100.65</v>
      </c>
      <c r="H700" s="14">
        <f t="shared" si="12"/>
        <v>100.65</v>
      </c>
    </row>
    <row r="701" spans="1:8" ht="38.25" x14ac:dyDescent="0.25">
      <c r="A701" s="6">
        <v>147</v>
      </c>
      <c r="B701" s="165" t="s">
        <v>1148</v>
      </c>
      <c r="C701" s="26" t="s">
        <v>1149</v>
      </c>
      <c r="D701" s="27" t="s">
        <v>1150</v>
      </c>
      <c r="E701" s="70">
        <v>1</v>
      </c>
      <c r="F701" s="32" t="s">
        <v>17</v>
      </c>
      <c r="G701" s="84">
        <v>38.770000000000003</v>
      </c>
      <c r="H701" s="14">
        <f t="shared" si="12"/>
        <v>38.770000000000003</v>
      </c>
    </row>
    <row r="702" spans="1:8" ht="38.25" x14ac:dyDescent="0.25">
      <c r="A702" s="6">
        <v>148</v>
      </c>
      <c r="B702" s="166"/>
      <c r="C702" s="26" t="s">
        <v>1151</v>
      </c>
      <c r="D702" s="27" t="s">
        <v>1152</v>
      </c>
      <c r="E702" s="70">
        <v>1</v>
      </c>
      <c r="F702" s="32" t="s">
        <v>17</v>
      </c>
      <c r="G702" s="84">
        <v>52.23</v>
      </c>
      <c r="H702" s="14">
        <f t="shared" si="12"/>
        <v>52.23</v>
      </c>
    </row>
    <row r="703" spans="1:8" ht="42.6" customHeight="1" x14ac:dyDescent="0.25">
      <c r="A703" s="6">
        <v>149</v>
      </c>
      <c r="B703" s="167"/>
      <c r="C703" s="26" t="s">
        <v>1153</v>
      </c>
      <c r="D703" s="27" t="s">
        <v>1154</v>
      </c>
      <c r="E703" s="70">
        <v>1</v>
      </c>
      <c r="F703" s="32" t="s">
        <v>17</v>
      </c>
      <c r="G703" s="84">
        <v>58.71</v>
      </c>
      <c r="H703" s="14">
        <f t="shared" si="12"/>
        <v>58.71</v>
      </c>
    </row>
    <row r="704" spans="1:8" ht="43.5" customHeight="1" x14ac:dyDescent="0.25">
      <c r="A704" s="6">
        <v>150</v>
      </c>
      <c r="B704" s="165" t="s">
        <v>1155</v>
      </c>
      <c r="C704" s="26" t="s">
        <v>1149</v>
      </c>
      <c r="D704" s="27" t="s">
        <v>1156</v>
      </c>
      <c r="E704" s="70">
        <v>1</v>
      </c>
      <c r="F704" s="32" t="s">
        <v>17</v>
      </c>
      <c r="G704" s="84">
        <v>38.770000000000003</v>
      </c>
      <c r="H704" s="14">
        <f t="shared" si="12"/>
        <v>38.770000000000003</v>
      </c>
    </row>
    <row r="705" spans="1:8" ht="38.25" x14ac:dyDescent="0.25">
      <c r="A705" s="6">
        <v>151</v>
      </c>
      <c r="B705" s="166"/>
      <c r="C705" s="26" t="s">
        <v>1151</v>
      </c>
      <c r="D705" s="27" t="s">
        <v>1157</v>
      </c>
      <c r="E705" s="70">
        <v>1</v>
      </c>
      <c r="F705" s="32" t="s">
        <v>17</v>
      </c>
      <c r="G705" s="84">
        <v>89.54</v>
      </c>
      <c r="H705" s="14">
        <f t="shared" si="12"/>
        <v>89.54</v>
      </c>
    </row>
    <row r="706" spans="1:8" ht="40.15" customHeight="1" x14ac:dyDescent="0.25">
      <c r="A706" s="6">
        <v>152</v>
      </c>
      <c r="B706" s="167"/>
      <c r="C706" s="26" t="s">
        <v>1153</v>
      </c>
      <c r="D706" s="27" t="s">
        <v>1158</v>
      </c>
      <c r="E706" s="70">
        <v>1</v>
      </c>
      <c r="F706" s="32" t="s">
        <v>17</v>
      </c>
      <c r="G706" s="84">
        <v>100.5</v>
      </c>
      <c r="H706" s="14">
        <f t="shared" si="12"/>
        <v>100.5</v>
      </c>
    </row>
    <row r="707" spans="1:8" ht="45.6" customHeight="1" x14ac:dyDescent="0.25">
      <c r="A707" s="6">
        <v>153</v>
      </c>
      <c r="B707" s="165" t="s">
        <v>1159</v>
      </c>
      <c r="C707" s="26" t="s">
        <v>1151</v>
      </c>
      <c r="D707" s="27" t="s">
        <v>1160</v>
      </c>
      <c r="E707" s="70">
        <v>1</v>
      </c>
      <c r="F707" s="32" t="s">
        <v>17</v>
      </c>
      <c r="G707" s="84">
        <v>179.79</v>
      </c>
      <c r="H707" s="14">
        <f t="shared" si="12"/>
        <v>179.79</v>
      </c>
    </row>
    <row r="708" spans="1:8" ht="42.6" customHeight="1" x14ac:dyDescent="0.25">
      <c r="A708" s="6">
        <v>154</v>
      </c>
      <c r="B708" s="166"/>
      <c r="C708" s="26" t="s">
        <v>1161</v>
      </c>
      <c r="D708" s="27" t="s">
        <v>1162</v>
      </c>
      <c r="E708" s="70">
        <v>1</v>
      </c>
      <c r="F708" s="32" t="s">
        <v>17</v>
      </c>
      <c r="G708" s="84">
        <v>183.96</v>
      </c>
      <c r="H708" s="14">
        <f t="shared" si="12"/>
        <v>183.96</v>
      </c>
    </row>
    <row r="709" spans="1:8" ht="38.25" x14ac:dyDescent="0.25">
      <c r="A709" s="6">
        <v>155</v>
      </c>
      <c r="B709" s="166"/>
      <c r="C709" s="26" t="s">
        <v>1163</v>
      </c>
      <c r="D709" s="27" t="s">
        <v>1164</v>
      </c>
      <c r="E709" s="70">
        <v>1</v>
      </c>
      <c r="F709" s="32" t="s">
        <v>17</v>
      </c>
      <c r="G709" s="84">
        <v>193.68</v>
      </c>
      <c r="H709" s="14">
        <f t="shared" si="12"/>
        <v>193.68</v>
      </c>
    </row>
    <row r="710" spans="1:8" ht="38.25" x14ac:dyDescent="0.25">
      <c r="A710" s="6">
        <v>156</v>
      </c>
      <c r="B710" s="166"/>
      <c r="C710" s="26" t="s">
        <v>1165</v>
      </c>
      <c r="D710" s="27" t="s">
        <v>1166</v>
      </c>
      <c r="E710" s="70">
        <v>1</v>
      </c>
      <c r="F710" s="32" t="s">
        <v>17</v>
      </c>
      <c r="G710" s="84">
        <v>102.39</v>
      </c>
      <c r="H710" s="14">
        <f t="shared" si="12"/>
        <v>102.39</v>
      </c>
    </row>
    <row r="711" spans="1:8" ht="39" customHeight="1" x14ac:dyDescent="0.25">
      <c r="A711" s="6">
        <v>157</v>
      </c>
      <c r="B711" s="166"/>
      <c r="C711" s="26" t="s">
        <v>1165</v>
      </c>
      <c r="D711" s="27" t="s">
        <v>1166</v>
      </c>
      <c r="E711" s="70">
        <v>1</v>
      </c>
      <c r="F711" s="32" t="s">
        <v>17</v>
      </c>
      <c r="G711" s="84">
        <v>119.46</v>
      </c>
      <c r="H711" s="14">
        <f t="shared" si="12"/>
        <v>119.46</v>
      </c>
    </row>
    <row r="712" spans="1:8" ht="38.25" x14ac:dyDescent="0.25">
      <c r="A712" s="6">
        <v>158</v>
      </c>
      <c r="B712" s="167"/>
      <c r="C712" s="26" t="s">
        <v>1167</v>
      </c>
      <c r="D712" s="27" t="s">
        <v>1168</v>
      </c>
      <c r="E712" s="70">
        <v>1</v>
      </c>
      <c r="F712" s="32" t="s">
        <v>17</v>
      </c>
      <c r="G712" s="84">
        <v>107.25</v>
      </c>
      <c r="H712" s="14">
        <f t="shared" si="12"/>
        <v>107.25</v>
      </c>
    </row>
    <row r="713" spans="1:8" ht="38.25" x14ac:dyDescent="0.25">
      <c r="A713" s="6">
        <v>159</v>
      </c>
      <c r="B713" s="165" t="s">
        <v>1169</v>
      </c>
      <c r="C713" s="26" t="s">
        <v>1151</v>
      </c>
      <c r="D713" s="27" t="s">
        <v>1170</v>
      </c>
      <c r="E713" s="70">
        <v>1</v>
      </c>
      <c r="F713" s="32" t="s">
        <v>17</v>
      </c>
      <c r="G713" s="84">
        <v>179.79</v>
      </c>
      <c r="H713" s="14">
        <f t="shared" si="12"/>
        <v>179.79</v>
      </c>
    </row>
    <row r="714" spans="1:8" ht="38.25" x14ac:dyDescent="0.25">
      <c r="A714" s="6">
        <v>160</v>
      </c>
      <c r="B714" s="166"/>
      <c r="C714" s="26" t="s">
        <v>1161</v>
      </c>
      <c r="D714" s="27" t="s">
        <v>1171</v>
      </c>
      <c r="E714" s="70">
        <v>1</v>
      </c>
      <c r="F714" s="32" t="s">
        <v>17</v>
      </c>
      <c r="G714" s="84">
        <v>183.9</v>
      </c>
      <c r="H714" s="14">
        <f t="shared" si="12"/>
        <v>183.9</v>
      </c>
    </row>
    <row r="715" spans="1:8" ht="38.25" x14ac:dyDescent="0.25">
      <c r="A715" s="6">
        <v>161</v>
      </c>
      <c r="B715" s="166"/>
      <c r="C715" s="26" t="s">
        <v>1163</v>
      </c>
      <c r="D715" s="27" t="s">
        <v>1172</v>
      </c>
      <c r="E715" s="70">
        <v>1</v>
      </c>
      <c r="F715" s="32" t="s">
        <v>17</v>
      </c>
      <c r="G715" s="84">
        <v>193.68</v>
      </c>
      <c r="H715" s="14">
        <f t="shared" si="12"/>
        <v>193.68</v>
      </c>
    </row>
    <row r="716" spans="1:8" ht="38.25" x14ac:dyDescent="0.25">
      <c r="A716" s="6">
        <v>162</v>
      </c>
      <c r="B716" s="166"/>
      <c r="C716" s="26" t="s">
        <v>1165</v>
      </c>
      <c r="D716" s="27" t="s">
        <v>1173</v>
      </c>
      <c r="E716" s="70">
        <v>1</v>
      </c>
      <c r="F716" s="32" t="s">
        <v>17</v>
      </c>
      <c r="G716" s="84">
        <v>102.23</v>
      </c>
      <c r="H716" s="14">
        <f t="shared" si="12"/>
        <v>102.23</v>
      </c>
    </row>
    <row r="717" spans="1:8" ht="38.25" x14ac:dyDescent="0.25">
      <c r="A717" s="6">
        <v>163</v>
      </c>
      <c r="B717" s="166"/>
      <c r="C717" s="26" t="s">
        <v>1165</v>
      </c>
      <c r="D717" s="27" t="s">
        <v>1173</v>
      </c>
      <c r="E717" s="70">
        <v>1</v>
      </c>
      <c r="F717" s="32" t="s">
        <v>17</v>
      </c>
      <c r="G717" s="84">
        <v>110.39</v>
      </c>
      <c r="H717" s="14">
        <f t="shared" si="12"/>
        <v>110.39</v>
      </c>
    </row>
    <row r="718" spans="1:8" ht="38.25" x14ac:dyDescent="0.25">
      <c r="A718" s="6">
        <v>164</v>
      </c>
      <c r="B718" s="167"/>
      <c r="C718" s="26" t="s">
        <v>1167</v>
      </c>
      <c r="D718" s="27" t="s">
        <v>1174</v>
      </c>
      <c r="E718" s="70">
        <v>1</v>
      </c>
      <c r="F718" s="32" t="s">
        <v>17</v>
      </c>
      <c r="G718" s="84">
        <v>115.25</v>
      </c>
      <c r="H718" s="14">
        <f t="shared" si="12"/>
        <v>115.25</v>
      </c>
    </row>
    <row r="719" spans="1:8" ht="51" x14ac:dyDescent="0.25">
      <c r="A719" s="6">
        <v>165</v>
      </c>
      <c r="B719" s="165" t="s">
        <v>1175</v>
      </c>
      <c r="C719" s="26" t="s">
        <v>1176</v>
      </c>
      <c r="D719" s="27" t="s">
        <v>1177</v>
      </c>
      <c r="E719" s="70">
        <v>2</v>
      </c>
      <c r="F719" s="32" t="s">
        <v>17</v>
      </c>
      <c r="G719" s="84">
        <v>221.74</v>
      </c>
      <c r="H719" s="14">
        <f t="shared" si="12"/>
        <v>443.48</v>
      </c>
    </row>
    <row r="720" spans="1:8" ht="51" x14ac:dyDescent="0.25">
      <c r="A720" s="6">
        <v>166</v>
      </c>
      <c r="B720" s="166"/>
      <c r="C720" s="26" t="s">
        <v>1178</v>
      </c>
      <c r="D720" s="27" t="s">
        <v>1177</v>
      </c>
      <c r="E720" s="70">
        <v>2</v>
      </c>
      <c r="F720" s="32" t="s">
        <v>17</v>
      </c>
      <c r="G720" s="84">
        <v>382.8</v>
      </c>
      <c r="H720" s="14">
        <f t="shared" si="12"/>
        <v>765.6</v>
      </c>
    </row>
    <row r="721" spans="1:8" ht="51" x14ac:dyDescent="0.25">
      <c r="A721" s="6">
        <v>167</v>
      </c>
      <c r="B721" s="167"/>
      <c r="C721" s="26" t="s">
        <v>1179</v>
      </c>
      <c r="D721" s="27" t="s">
        <v>1177</v>
      </c>
      <c r="E721" s="70">
        <v>2</v>
      </c>
      <c r="F721" s="32" t="s">
        <v>17</v>
      </c>
      <c r="G721" s="84">
        <v>269.35000000000002</v>
      </c>
      <c r="H721" s="14">
        <f t="shared" si="12"/>
        <v>538.70000000000005</v>
      </c>
    </row>
    <row r="722" spans="1:8" ht="54" customHeight="1" x14ac:dyDescent="0.25">
      <c r="A722" s="6">
        <v>168</v>
      </c>
      <c r="B722" s="165" t="s">
        <v>1180</v>
      </c>
      <c r="C722" s="26" t="s">
        <v>1181</v>
      </c>
      <c r="D722" s="27" t="s">
        <v>1182</v>
      </c>
      <c r="E722" s="70">
        <v>2</v>
      </c>
      <c r="F722" s="32" t="s">
        <v>17</v>
      </c>
      <c r="G722" s="84">
        <v>96.49</v>
      </c>
      <c r="H722" s="14">
        <f t="shared" si="12"/>
        <v>192.98</v>
      </c>
    </row>
    <row r="723" spans="1:8" ht="93" customHeight="1" x14ac:dyDescent="0.25">
      <c r="A723" s="6">
        <v>169</v>
      </c>
      <c r="B723" s="167"/>
      <c r="C723" s="77" t="s">
        <v>1183</v>
      </c>
      <c r="D723" s="27" t="s">
        <v>1184</v>
      </c>
      <c r="E723" s="70">
        <v>2</v>
      </c>
      <c r="F723" s="32" t="s">
        <v>17</v>
      </c>
      <c r="G723" s="84">
        <v>89.54</v>
      </c>
      <c r="H723" s="14">
        <f t="shared" si="12"/>
        <v>179.08</v>
      </c>
    </row>
    <row r="724" spans="1:8" s="1" customFormat="1" ht="31.5" customHeight="1" x14ac:dyDescent="0.25">
      <c r="A724" s="19">
        <v>170</v>
      </c>
      <c r="B724" s="122" t="s">
        <v>1185</v>
      </c>
      <c r="C724" s="77" t="s">
        <v>1186</v>
      </c>
      <c r="D724" s="87" t="s">
        <v>1529</v>
      </c>
      <c r="E724" s="88">
        <v>10</v>
      </c>
      <c r="F724" s="89" t="s">
        <v>17</v>
      </c>
      <c r="G724" s="90">
        <v>5.16</v>
      </c>
      <c r="H724" s="20">
        <f t="shared" si="12"/>
        <v>51.6</v>
      </c>
    </row>
    <row r="725" spans="1:8" s="1" customFormat="1" ht="31.5" customHeight="1" x14ac:dyDescent="0.25">
      <c r="A725" s="19">
        <v>171</v>
      </c>
      <c r="B725" s="123"/>
      <c r="C725" s="77" t="s">
        <v>1187</v>
      </c>
      <c r="D725" s="87" t="s">
        <v>1528</v>
      </c>
      <c r="E725" s="88">
        <v>10</v>
      </c>
      <c r="F725" s="89" t="s">
        <v>17</v>
      </c>
      <c r="G725" s="90">
        <v>3.3</v>
      </c>
      <c r="H725" s="20">
        <f t="shared" si="12"/>
        <v>33</v>
      </c>
    </row>
    <row r="726" spans="1:8" s="1" customFormat="1" ht="25.5" x14ac:dyDescent="0.25">
      <c r="A726" s="19">
        <v>172</v>
      </c>
      <c r="B726" s="123"/>
      <c r="C726" s="77" t="s">
        <v>1188</v>
      </c>
      <c r="D726" s="87" t="s">
        <v>1530</v>
      </c>
      <c r="E726" s="88">
        <v>10</v>
      </c>
      <c r="F726" s="89" t="s">
        <v>17</v>
      </c>
      <c r="G726" s="90">
        <v>3.22</v>
      </c>
      <c r="H726" s="20">
        <f t="shared" si="12"/>
        <v>32.200000000000003</v>
      </c>
    </row>
    <row r="727" spans="1:8" s="1" customFormat="1" ht="25.5" x14ac:dyDescent="0.25">
      <c r="A727" s="19">
        <v>173</v>
      </c>
      <c r="B727" s="111"/>
      <c r="C727" s="77" t="s">
        <v>1189</v>
      </c>
      <c r="D727" s="87" t="s">
        <v>1531</v>
      </c>
      <c r="E727" s="88">
        <v>10</v>
      </c>
      <c r="F727" s="89" t="s">
        <v>17</v>
      </c>
      <c r="G727" s="90">
        <v>3.3</v>
      </c>
      <c r="H727" s="20">
        <f t="shared" si="12"/>
        <v>33</v>
      </c>
    </row>
    <row r="728" spans="1:8" x14ac:dyDescent="0.25">
      <c r="A728" s="6">
        <v>174</v>
      </c>
      <c r="B728" s="59" t="s">
        <v>679</v>
      </c>
      <c r="C728" s="26" t="s">
        <v>1190</v>
      </c>
      <c r="D728" s="27" t="s">
        <v>1191</v>
      </c>
      <c r="E728" s="70">
        <v>10</v>
      </c>
      <c r="F728" s="32" t="s">
        <v>17</v>
      </c>
      <c r="G728" s="84">
        <v>5.94</v>
      </c>
      <c r="H728" s="14">
        <f t="shared" si="12"/>
        <v>59.400000000000006</v>
      </c>
    </row>
    <row r="729" spans="1:8" ht="25.5" x14ac:dyDescent="0.25">
      <c r="A729" s="6">
        <v>175</v>
      </c>
      <c r="B729" s="165" t="s">
        <v>1192</v>
      </c>
      <c r="C729" s="53" t="s">
        <v>1193</v>
      </c>
      <c r="D729" s="27" t="s">
        <v>1194</v>
      </c>
      <c r="E729" s="70">
        <v>10</v>
      </c>
      <c r="F729" s="32" t="s">
        <v>17</v>
      </c>
      <c r="G729" s="84">
        <v>13.87</v>
      </c>
      <c r="H729" s="14">
        <f t="shared" si="12"/>
        <v>138.69999999999999</v>
      </c>
    </row>
    <row r="730" spans="1:8" ht="25.5" x14ac:dyDescent="0.25">
      <c r="A730" s="6">
        <v>176</v>
      </c>
      <c r="B730" s="166"/>
      <c r="C730" s="53" t="s">
        <v>1195</v>
      </c>
      <c r="D730" s="27" t="s">
        <v>1196</v>
      </c>
      <c r="E730" s="70">
        <v>2</v>
      </c>
      <c r="F730" s="32" t="s">
        <v>17</v>
      </c>
      <c r="G730" s="84">
        <v>14.75</v>
      </c>
      <c r="H730" s="14">
        <f t="shared" si="12"/>
        <v>29.5</v>
      </c>
    </row>
    <row r="731" spans="1:8" ht="25.5" x14ac:dyDescent="0.25">
      <c r="A731" s="6">
        <v>177</v>
      </c>
      <c r="B731" s="166"/>
      <c r="C731" s="53" t="s">
        <v>1197</v>
      </c>
      <c r="D731" s="27" t="s">
        <v>1198</v>
      </c>
      <c r="E731" s="70">
        <v>2</v>
      </c>
      <c r="F731" s="32" t="s">
        <v>17</v>
      </c>
      <c r="G731" s="84">
        <v>16.23</v>
      </c>
      <c r="H731" s="14">
        <f t="shared" si="12"/>
        <v>32.46</v>
      </c>
    </row>
    <row r="732" spans="1:8" ht="25.5" x14ac:dyDescent="0.25">
      <c r="A732" s="6">
        <v>178</v>
      </c>
      <c r="B732" s="166"/>
      <c r="C732" s="53" t="s">
        <v>1199</v>
      </c>
      <c r="D732" s="27" t="s">
        <v>1200</v>
      </c>
      <c r="E732" s="70">
        <v>2</v>
      </c>
      <c r="F732" s="32" t="s">
        <v>17</v>
      </c>
      <c r="G732" s="84">
        <v>19.489999999999998</v>
      </c>
      <c r="H732" s="14">
        <f t="shared" si="12"/>
        <v>38.979999999999997</v>
      </c>
    </row>
    <row r="733" spans="1:8" ht="25.5" x14ac:dyDescent="0.25">
      <c r="A733" s="6">
        <v>179</v>
      </c>
      <c r="B733" s="166"/>
      <c r="C733" s="53" t="s">
        <v>1201</v>
      </c>
      <c r="D733" s="27" t="s">
        <v>1202</v>
      </c>
      <c r="E733" s="70">
        <v>2</v>
      </c>
      <c r="F733" s="32" t="s">
        <v>17</v>
      </c>
      <c r="G733" s="84">
        <v>20.37</v>
      </c>
      <c r="H733" s="14">
        <f t="shared" si="12"/>
        <v>40.74</v>
      </c>
    </row>
    <row r="734" spans="1:8" ht="25.5" x14ac:dyDescent="0.25">
      <c r="A734" s="6">
        <v>180</v>
      </c>
      <c r="B734" s="166"/>
      <c r="C734" s="53" t="s">
        <v>1203</v>
      </c>
      <c r="D734" s="27" t="s">
        <v>1204</v>
      </c>
      <c r="E734" s="70">
        <v>2</v>
      </c>
      <c r="F734" s="32" t="s">
        <v>17</v>
      </c>
      <c r="G734" s="84">
        <v>24.52</v>
      </c>
      <c r="H734" s="14">
        <f t="shared" si="12"/>
        <v>49.04</v>
      </c>
    </row>
    <row r="735" spans="1:8" ht="25.5" x14ac:dyDescent="0.25">
      <c r="A735" s="6">
        <v>181</v>
      </c>
      <c r="B735" s="166"/>
      <c r="C735" s="53" t="s">
        <v>1205</v>
      </c>
      <c r="D735" s="27" t="s">
        <v>1206</v>
      </c>
      <c r="E735" s="70">
        <v>2</v>
      </c>
      <c r="F735" s="32" t="s">
        <v>17</v>
      </c>
      <c r="G735" s="84">
        <v>26.25</v>
      </c>
      <c r="H735" s="14">
        <f t="shared" si="12"/>
        <v>52.5</v>
      </c>
    </row>
    <row r="736" spans="1:8" ht="25.5" x14ac:dyDescent="0.25">
      <c r="A736" s="6">
        <v>182</v>
      </c>
      <c r="B736" s="166"/>
      <c r="C736" s="53" t="s">
        <v>1207</v>
      </c>
      <c r="D736" s="27" t="s">
        <v>1208</v>
      </c>
      <c r="E736" s="70">
        <v>2</v>
      </c>
      <c r="F736" s="32" t="s">
        <v>17</v>
      </c>
      <c r="G736" s="84">
        <v>13.89</v>
      </c>
      <c r="H736" s="14">
        <f t="shared" si="12"/>
        <v>27.78</v>
      </c>
    </row>
    <row r="737" spans="1:8" ht="25.5" x14ac:dyDescent="0.25">
      <c r="A737" s="6">
        <v>183</v>
      </c>
      <c r="B737" s="166"/>
      <c r="C737" s="53" t="s">
        <v>1209</v>
      </c>
      <c r="D737" s="27" t="s">
        <v>1210</v>
      </c>
      <c r="E737" s="70">
        <v>2</v>
      </c>
      <c r="F737" s="32" t="s">
        <v>17</v>
      </c>
      <c r="G737" s="84">
        <v>14.78</v>
      </c>
      <c r="H737" s="14">
        <f t="shared" si="12"/>
        <v>29.56</v>
      </c>
    </row>
    <row r="738" spans="1:8" ht="25.5" x14ac:dyDescent="0.25">
      <c r="A738" s="6">
        <v>184</v>
      </c>
      <c r="B738" s="166"/>
      <c r="C738" s="53" t="s">
        <v>1211</v>
      </c>
      <c r="D738" s="27" t="s">
        <v>1212</v>
      </c>
      <c r="E738" s="70">
        <v>2</v>
      </c>
      <c r="F738" s="32" t="s">
        <v>17</v>
      </c>
      <c r="G738" s="84">
        <v>16.260000000000002</v>
      </c>
      <c r="H738" s="14">
        <f t="shared" si="12"/>
        <v>32.520000000000003</v>
      </c>
    </row>
    <row r="739" spans="1:8" ht="25.5" x14ac:dyDescent="0.25">
      <c r="A739" s="6">
        <v>185</v>
      </c>
      <c r="B739" s="166"/>
      <c r="C739" s="53" t="s">
        <v>1213</v>
      </c>
      <c r="D739" s="27" t="s">
        <v>1214</v>
      </c>
      <c r="E739" s="70">
        <v>2</v>
      </c>
      <c r="F739" s="32" t="s">
        <v>17</v>
      </c>
      <c r="G739" s="84">
        <v>19.47</v>
      </c>
      <c r="H739" s="14">
        <f t="shared" si="12"/>
        <v>38.94</v>
      </c>
    </row>
    <row r="740" spans="1:8" ht="25.5" x14ac:dyDescent="0.25">
      <c r="A740" s="6">
        <v>186</v>
      </c>
      <c r="B740" s="166"/>
      <c r="C740" s="91" t="s">
        <v>1215</v>
      </c>
      <c r="D740" s="27" t="s">
        <v>1216</v>
      </c>
      <c r="E740" s="70">
        <v>2</v>
      </c>
      <c r="F740" s="32" t="s">
        <v>17</v>
      </c>
      <c r="G740" s="84">
        <v>17.53</v>
      </c>
      <c r="H740" s="14">
        <f t="shared" si="12"/>
        <v>35.06</v>
      </c>
    </row>
    <row r="741" spans="1:8" ht="25.5" x14ac:dyDescent="0.25">
      <c r="A741" s="6">
        <v>187</v>
      </c>
      <c r="B741" s="167"/>
      <c r="C741" s="53" t="s">
        <v>1217</v>
      </c>
      <c r="D741" s="27" t="s">
        <v>1218</v>
      </c>
      <c r="E741" s="70">
        <v>2</v>
      </c>
      <c r="F741" s="32" t="s">
        <v>17</v>
      </c>
      <c r="G741" s="84">
        <v>28.71</v>
      </c>
      <c r="H741" s="14">
        <f t="shared" si="12"/>
        <v>57.42</v>
      </c>
    </row>
    <row r="742" spans="1:8" ht="25.5" x14ac:dyDescent="0.25">
      <c r="A742" s="6">
        <v>188</v>
      </c>
      <c r="B742" s="165" t="s">
        <v>1219</v>
      </c>
      <c r="C742" s="53" t="s">
        <v>1220</v>
      </c>
      <c r="D742" s="27" t="s">
        <v>1221</v>
      </c>
      <c r="E742" s="70">
        <v>2</v>
      </c>
      <c r="F742" s="32" t="s">
        <v>17</v>
      </c>
      <c r="G742" s="84">
        <v>15.52</v>
      </c>
      <c r="H742" s="14">
        <f t="shared" si="12"/>
        <v>31.04</v>
      </c>
    </row>
    <row r="743" spans="1:8" ht="25.5" x14ac:dyDescent="0.25">
      <c r="A743" s="6">
        <v>189</v>
      </c>
      <c r="B743" s="166"/>
      <c r="C743" s="53" t="s">
        <v>1222</v>
      </c>
      <c r="D743" s="27" t="s">
        <v>1223</v>
      </c>
      <c r="E743" s="70">
        <v>2</v>
      </c>
      <c r="F743" s="32" t="s">
        <v>17</v>
      </c>
      <c r="G743" s="84">
        <v>35.479999999999997</v>
      </c>
      <c r="H743" s="14">
        <f t="shared" si="12"/>
        <v>70.959999999999994</v>
      </c>
    </row>
    <row r="744" spans="1:8" ht="38.25" x14ac:dyDescent="0.25">
      <c r="A744" s="6">
        <v>190</v>
      </c>
      <c r="B744" s="166"/>
      <c r="C744" s="53" t="s">
        <v>1224</v>
      </c>
      <c r="D744" s="27" t="s">
        <v>1225</v>
      </c>
      <c r="E744" s="70">
        <v>2</v>
      </c>
      <c r="F744" s="32" t="s">
        <v>17</v>
      </c>
      <c r="G744" s="84">
        <v>20.09</v>
      </c>
      <c r="H744" s="14">
        <f t="shared" si="12"/>
        <v>40.18</v>
      </c>
    </row>
    <row r="745" spans="1:8" ht="38.25" x14ac:dyDescent="0.25">
      <c r="A745" s="6">
        <v>191</v>
      </c>
      <c r="B745" s="166"/>
      <c r="C745" s="53" t="s">
        <v>1226</v>
      </c>
      <c r="D745" s="27" t="s">
        <v>1227</v>
      </c>
      <c r="E745" s="70">
        <v>2</v>
      </c>
      <c r="F745" s="32" t="s">
        <v>17</v>
      </c>
      <c r="G745" s="84">
        <v>50.83</v>
      </c>
      <c r="H745" s="14">
        <f t="shared" si="12"/>
        <v>101.66</v>
      </c>
    </row>
    <row r="746" spans="1:8" ht="25.5" x14ac:dyDescent="0.25">
      <c r="A746" s="6">
        <v>192</v>
      </c>
      <c r="B746" s="166"/>
      <c r="C746" s="53" t="s">
        <v>1228</v>
      </c>
      <c r="D746" s="27" t="s">
        <v>1229</v>
      </c>
      <c r="E746" s="70">
        <v>2</v>
      </c>
      <c r="F746" s="32" t="s">
        <v>17</v>
      </c>
      <c r="G746" s="84">
        <v>52.84</v>
      </c>
      <c r="H746" s="14">
        <f t="shared" si="12"/>
        <v>105.68</v>
      </c>
    </row>
    <row r="747" spans="1:8" ht="25.5" x14ac:dyDescent="0.25">
      <c r="A747" s="6">
        <v>193</v>
      </c>
      <c r="B747" s="167"/>
      <c r="C747" s="91" t="s">
        <v>1230</v>
      </c>
      <c r="D747" s="27" t="s">
        <v>1231</v>
      </c>
      <c r="E747" s="70">
        <v>2</v>
      </c>
      <c r="F747" s="32" t="s">
        <v>17</v>
      </c>
      <c r="G747" s="84">
        <v>16.350000000000001</v>
      </c>
      <c r="H747" s="14">
        <f t="shared" si="12"/>
        <v>32.700000000000003</v>
      </c>
    </row>
    <row r="748" spans="1:8" ht="25.5" x14ac:dyDescent="0.25">
      <c r="A748" s="6">
        <v>194</v>
      </c>
      <c r="B748" s="165" t="s">
        <v>1192</v>
      </c>
      <c r="C748" s="87" t="s">
        <v>1232</v>
      </c>
      <c r="D748" s="27" t="s">
        <v>1233</v>
      </c>
      <c r="E748" s="70">
        <v>2</v>
      </c>
      <c r="F748" s="32" t="s">
        <v>17</v>
      </c>
      <c r="G748" s="84">
        <v>32.39</v>
      </c>
      <c r="H748" s="14">
        <f t="shared" si="12"/>
        <v>64.78</v>
      </c>
    </row>
    <row r="749" spans="1:8" ht="25.5" x14ac:dyDescent="0.25">
      <c r="A749" s="6">
        <v>195</v>
      </c>
      <c r="B749" s="166"/>
      <c r="C749" s="87" t="s">
        <v>1234</v>
      </c>
      <c r="D749" s="27" t="s">
        <v>1235</v>
      </c>
      <c r="E749" s="70">
        <v>2</v>
      </c>
      <c r="F749" s="32" t="s">
        <v>17</v>
      </c>
      <c r="G749" s="84">
        <v>53.99</v>
      </c>
      <c r="H749" s="14">
        <f t="shared" ref="H749:H783" si="13">E749*G749</f>
        <v>107.98</v>
      </c>
    </row>
    <row r="750" spans="1:8" ht="25.5" x14ac:dyDescent="0.25">
      <c r="A750" s="6">
        <v>196</v>
      </c>
      <c r="B750" s="166"/>
      <c r="C750" s="87" t="s">
        <v>1236</v>
      </c>
      <c r="D750" s="27" t="s">
        <v>1237</v>
      </c>
      <c r="E750" s="70">
        <v>2</v>
      </c>
      <c r="F750" s="32" t="s">
        <v>17</v>
      </c>
      <c r="G750" s="84">
        <v>23.37</v>
      </c>
      <c r="H750" s="14">
        <f t="shared" si="13"/>
        <v>46.74</v>
      </c>
    </row>
    <row r="751" spans="1:8" ht="25.5" x14ac:dyDescent="0.25">
      <c r="A751" s="6">
        <v>197</v>
      </c>
      <c r="B751" s="166"/>
      <c r="C751" s="87" t="s">
        <v>1238</v>
      </c>
      <c r="D751" s="27" t="s">
        <v>1239</v>
      </c>
      <c r="E751" s="70">
        <v>2</v>
      </c>
      <c r="F751" s="32" t="s">
        <v>17</v>
      </c>
      <c r="G751" s="84">
        <v>38.950000000000003</v>
      </c>
      <c r="H751" s="14">
        <f t="shared" si="13"/>
        <v>77.900000000000006</v>
      </c>
    </row>
    <row r="752" spans="1:8" ht="38.25" x14ac:dyDescent="0.25">
      <c r="A752" s="6">
        <v>198</v>
      </c>
      <c r="B752" s="167"/>
      <c r="C752" s="92" t="s">
        <v>1240</v>
      </c>
      <c r="D752" s="27" t="s">
        <v>1241</v>
      </c>
      <c r="E752" s="70">
        <v>2</v>
      </c>
      <c r="F752" s="32" t="s">
        <v>17</v>
      </c>
      <c r="G752" s="84">
        <v>7.63</v>
      </c>
      <c r="H752" s="14">
        <f t="shared" si="13"/>
        <v>15.26</v>
      </c>
    </row>
    <row r="753" spans="1:8" s="1" customFormat="1" ht="25.5" x14ac:dyDescent="0.25">
      <c r="A753" s="19">
        <v>199</v>
      </c>
      <c r="B753" s="163" t="s">
        <v>1242</v>
      </c>
      <c r="C753" s="124" t="s">
        <v>1243</v>
      </c>
      <c r="D753" s="87" t="s">
        <v>1532</v>
      </c>
      <c r="E753" s="88">
        <v>2</v>
      </c>
      <c r="F753" s="89" t="s">
        <v>17</v>
      </c>
      <c r="G753" s="90">
        <v>7.29</v>
      </c>
      <c r="H753" s="20">
        <f t="shared" si="13"/>
        <v>14.58</v>
      </c>
    </row>
    <row r="754" spans="1:8" ht="38.25" x14ac:dyDescent="0.25">
      <c r="A754" s="6">
        <v>200</v>
      </c>
      <c r="B754" s="179"/>
      <c r="C754" s="92" t="s">
        <v>1244</v>
      </c>
      <c r="D754" s="27" t="s">
        <v>1245</v>
      </c>
      <c r="E754" s="70">
        <v>2</v>
      </c>
      <c r="F754" s="32" t="s">
        <v>17</v>
      </c>
      <c r="G754" s="84">
        <v>10.6</v>
      </c>
      <c r="H754" s="14">
        <f t="shared" si="13"/>
        <v>21.2</v>
      </c>
    </row>
    <row r="755" spans="1:8" ht="38.25" x14ac:dyDescent="0.25">
      <c r="A755" s="6">
        <v>201</v>
      </c>
      <c r="B755" s="179"/>
      <c r="C755" s="92" t="s">
        <v>1246</v>
      </c>
      <c r="D755" s="27" t="s">
        <v>1247</v>
      </c>
      <c r="E755" s="70">
        <v>2</v>
      </c>
      <c r="F755" s="32" t="s">
        <v>17</v>
      </c>
      <c r="G755" s="84">
        <v>23.82</v>
      </c>
      <c r="H755" s="14">
        <f t="shared" si="13"/>
        <v>47.64</v>
      </c>
    </row>
    <row r="756" spans="1:8" ht="25.5" x14ac:dyDescent="0.25">
      <c r="A756" s="6">
        <v>202</v>
      </c>
      <c r="B756" s="179"/>
      <c r="C756" s="92" t="s">
        <v>1248</v>
      </c>
      <c r="D756" s="27" t="s">
        <v>1249</v>
      </c>
      <c r="E756" s="70">
        <v>2</v>
      </c>
      <c r="F756" s="32" t="s">
        <v>17</v>
      </c>
      <c r="G756" s="84">
        <v>26.47</v>
      </c>
      <c r="H756" s="14">
        <f t="shared" si="13"/>
        <v>52.94</v>
      </c>
    </row>
    <row r="757" spans="1:8" ht="38.25" x14ac:dyDescent="0.25">
      <c r="A757" s="6">
        <v>203</v>
      </c>
      <c r="B757" s="179"/>
      <c r="C757" s="92" t="s">
        <v>1250</v>
      </c>
      <c r="D757" s="27" t="s">
        <v>1251</v>
      </c>
      <c r="E757" s="70">
        <v>2</v>
      </c>
      <c r="F757" s="32" t="s">
        <v>17</v>
      </c>
      <c r="G757" s="84">
        <v>13.6</v>
      </c>
      <c r="H757" s="14">
        <f t="shared" si="13"/>
        <v>27.2</v>
      </c>
    </row>
    <row r="758" spans="1:8" ht="25.5" x14ac:dyDescent="0.25">
      <c r="A758" s="6">
        <v>204</v>
      </c>
      <c r="B758" s="164"/>
      <c r="C758" s="53" t="s">
        <v>1252</v>
      </c>
      <c r="D758" s="27" t="s">
        <v>1533</v>
      </c>
      <c r="E758" s="70">
        <v>2</v>
      </c>
      <c r="F758" s="32" t="s">
        <v>17</v>
      </c>
      <c r="G758" s="203">
        <v>2.96</v>
      </c>
      <c r="H758" s="14">
        <f t="shared" si="13"/>
        <v>5.92</v>
      </c>
    </row>
    <row r="759" spans="1:8" ht="25.5" x14ac:dyDescent="0.25">
      <c r="A759" s="6">
        <v>205</v>
      </c>
      <c r="B759" s="165" t="s">
        <v>1253</v>
      </c>
      <c r="C759" s="26" t="s">
        <v>1254</v>
      </c>
      <c r="D759" s="27" t="s">
        <v>1255</v>
      </c>
      <c r="E759" s="70">
        <v>2</v>
      </c>
      <c r="F759" s="32" t="s">
        <v>17</v>
      </c>
      <c r="G759" s="203">
        <v>1.2</v>
      </c>
      <c r="H759" s="14">
        <f t="shared" si="13"/>
        <v>2.4</v>
      </c>
    </row>
    <row r="760" spans="1:8" ht="25.5" x14ac:dyDescent="0.25">
      <c r="A760" s="6">
        <v>206</v>
      </c>
      <c r="B760" s="166"/>
      <c r="C760" s="53" t="s">
        <v>1256</v>
      </c>
      <c r="D760" s="27" t="s">
        <v>1257</v>
      </c>
      <c r="E760" s="70">
        <v>2</v>
      </c>
      <c r="F760" s="32" t="s">
        <v>17</v>
      </c>
      <c r="G760" s="84">
        <v>4.92</v>
      </c>
      <c r="H760" s="14">
        <f t="shared" si="13"/>
        <v>9.84</v>
      </c>
    </row>
    <row r="761" spans="1:8" ht="25.5" x14ac:dyDescent="0.25">
      <c r="A761" s="6">
        <v>207</v>
      </c>
      <c r="B761" s="167"/>
      <c r="C761" s="53" t="s">
        <v>1258</v>
      </c>
      <c r="D761" s="27" t="s">
        <v>1259</v>
      </c>
      <c r="E761" s="70">
        <v>2</v>
      </c>
      <c r="F761" s="32" t="s">
        <v>17</v>
      </c>
      <c r="G761" s="84">
        <v>8.41</v>
      </c>
      <c r="H761" s="14">
        <f t="shared" si="13"/>
        <v>16.82</v>
      </c>
    </row>
    <row r="762" spans="1:8" s="1" customFormat="1" ht="25.5" x14ac:dyDescent="0.25">
      <c r="A762" s="19">
        <v>208</v>
      </c>
      <c r="B762" s="163" t="s">
        <v>751</v>
      </c>
      <c r="C762" s="87" t="s">
        <v>1260</v>
      </c>
      <c r="D762" s="87" t="s">
        <v>1534</v>
      </c>
      <c r="E762" s="88">
        <v>2</v>
      </c>
      <c r="F762" s="89" t="s">
        <v>17</v>
      </c>
      <c r="G762" s="204">
        <v>1.22</v>
      </c>
      <c r="H762" s="20">
        <f t="shared" si="13"/>
        <v>2.44</v>
      </c>
    </row>
    <row r="763" spans="1:8" s="1" customFormat="1" ht="25.5" x14ac:dyDescent="0.25">
      <c r="A763" s="19">
        <v>209</v>
      </c>
      <c r="B763" s="179"/>
      <c r="C763" s="87" t="s">
        <v>1261</v>
      </c>
      <c r="D763" s="87" t="s">
        <v>1535</v>
      </c>
      <c r="E763" s="88">
        <v>2</v>
      </c>
      <c r="F763" s="89" t="s">
        <v>17</v>
      </c>
      <c r="G763" s="90">
        <v>8.41</v>
      </c>
      <c r="H763" s="20">
        <f t="shared" si="13"/>
        <v>16.82</v>
      </c>
    </row>
    <row r="764" spans="1:8" ht="25.5" x14ac:dyDescent="0.25">
      <c r="A764" s="6">
        <v>210</v>
      </c>
      <c r="B764" s="179"/>
      <c r="C764" s="53" t="s">
        <v>1262</v>
      </c>
      <c r="D764" s="27" t="s">
        <v>1263</v>
      </c>
      <c r="E764" s="70">
        <v>2</v>
      </c>
      <c r="F764" s="32" t="s">
        <v>17</v>
      </c>
      <c r="G764" s="84">
        <v>8.41</v>
      </c>
      <c r="H764" s="14">
        <f t="shared" si="13"/>
        <v>16.82</v>
      </c>
    </row>
    <row r="765" spans="1:8" s="1" customFormat="1" ht="27.75" customHeight="1" x14ac:dyDescent="0.25">
      <c r="A765" s="19">
        <v>211</v>
      </c>
      <c r="B765" s="164"/>
      <c r="C765" s="87" t="s">
        <v>1264</v>
      </c>
      <c r="D765" s="87" t="s">
        <v>1536</v>
      </c>
      <c r="E765" s="88">
        <v>2</v>
      </c>
      <c r="F765" s="89" t="s">
        <v>17</v>
      </c>
      <c r="G765" s="204">
        <v>2.15</v>
      </c>
      <c r="H765" s="20">
        <f t="shared" si="13"/>
        <v>4.3</v>
      </c>
    </row>
    <row r="766" spans="1:8" s="1" customFormat="1" ht="25.5" x14ac:dyDescent="0.25">
      <c r="A766" s="19">
        <v>212</v>
      </c>
      <c r="B766" s="163" t="s">
        <v>719</v>
      </c>
      <c r="C766" s="87" t="s">
        <v>1265</v>
      </c>
      <c r="D766" s="87" t="s">
        <v>1537</v>
      </c>
      <c r="E766" s="88">
        <v>2</v>
      </c>
      <c r="F766" s="89" t="s">
        <v>17</v>
      </c>
      <c r="G766" s="204">
        <v>2.4500000000000002</v>
      </c>
      <c r="H766" s="20">
        <f t="shared" si="13"/>
        <v>4.9000000000000004</v>
      </c>
    </row>
    <row r="767" spans="1:8" s="1" customFormat="1" ht="25.5" x14ac:dyDescent="0.25">
      <c r="A767" s="19">
        <v>213</v>
      </c>
      <c r="B767" s="179"/>
      <c r="C767" s="87" t="s">
        <v>1266</v>
      </c>
      <c r="D767" s="87" t="s">
        <v>1538</v>
      </c>
      <c r="E767" s="88">
        <v>2</v>
      </c>
      <c r="F767" s="89" t="s">
        <v>17</v>
      </c>
      <c r="G767" s="90">
        <v>14.12</v>
      </c>
      <c r="H767" s="20">
        <f t="shared" si="13"/>
        <v>28.24</v>
      </c>
    </row>
    <row r="768" spans="1:8" ht="25.5" x14ac:dyDescent="0.25">
      <c r="A768" s="6">
        <v>214</v>
      </c>
      <c r="B768" s="179"/>
      <c r="C768" s="53" t="s">
        <v>1267</v>
      </c>
      <c r="D768" s="27" t="s">
        <v>1268</v>
      </c>
      <c r="E768" s="70">
        <v>2</v>
      </c>
      <c r="F768" s="32" t="s">
        <v>17</v>
      </c>
      <c r="G768" s="84">
        <v>4.8600000000000003</v>
      </c>
      <c r="H768" s="14">
        <f t="shared" si="13"/>
        <v>9.7200000000000006</v>
      </c>
    </row>
    <row r="769" spans="1:8" ht="25.5" x14ac:dyDescent="0.25">
      <c r="A769" s="6">
        <v>215</v>
      </c>
      <c r="B769" s="179"/>
      <c r="C769" s="26" t="s">
        <v>1269</v>
      </c>
      <c r="D769" s="27" t="s">
        <v>1270</v>
      </c>
      <c r="E769" s="70">
        <v>2</v>
      </c>
      <c r="F769" s="32" t="s">
        <v>17</v>
      </c>
      <c r="G769" s="203">
        <v>2.64</v>
      </c>
      <c r="H769" s="14">
        <f t="shared" si="13"/>
        <v>5.28</v>
      </c>
    </row>
    <row r="770" spans="1:8" ht="25.5" x14ac:dyDescent="0.25">
      <c r="A770" s="6">
        <v>216</v>
      </c>
      <c r="B770" s="179"/>
      <c r="C770" s="26" t="s">
        <v>1271</v>
      </c>
      <c r="D770" s="27" t="s">
        <v>1272</v>
      </c>
      <c r="E770" s="70">
        <v>2</v>
      </c>
      <c r="F770" s="32" t="s">
        <v>17</v>
      </c>
      <c r="G770" s="84">
        <v>3.31</v>
      </c>
      <c r="H770" s="14">
        <f t="shared" si="13"/>
        <v>6.62</v>
      </c>
    </row>
    <row r="771" spans="1:8" ht="25.5" x14ac:dyDescent="0.25">
      <c r="A771" s="6">
        <v>217</v>
      </c>
      <c r="B771" s="179"/>
      <c r="C771" s="26" t="s">
        <v>1273</v>
      </c>
      <c r="D771" s="27" t="s">
        <v>1274</v>
      </c>
      <c r="E771" s="70">
        <v>2</v>
      </c>
      <c r="F771" s="32" t="s">
        <v>17</v>
      </c>
      <c r="G771" s="84">
        <v>4.9000000000000004</v>
      </c>
      <c r="H771" s="14">
        <f t="shared" si="13"/>
        <v>9.8000000000000007</v>
      </c>
    </row>
    <row r="772" spans="1:8" s="1" customFormat="1" ht="25.5" x14ac:dyDescent="0.25">
      <c r="A772" s="19">
        <v>218</v>
      </c>
      <c r="B772" s="164"/>
      <c r="C772" s="77" t="s">
        <v>1275</v>
      </c>
      <c r="D772" s="87" t="s">
        <v>1539</v>
      </c>
      <c r="E772" s="88">
        <v>2</v>
      </c>
      <c r="F772" s="89" t="s">
        <v>17</v>
      </c>
      <c r="G772" s="90">
        <v>14.47</v>
      </c>
      <c r="H772" s="20">
        <f t="shared" si="13"/>
        <v>28.94</v>
      </c>
    </row>
    <row r="773" spans="1:8" s="1" customFormat="1" ht="25.5" x14ac:dyDescent="0.25">
      <c r="A773" s="19">
        <v>219</v>
      </c>
      <c r="B773" s="111" t="s">
        <v>1276</v>
      </c>
      <c r="C773" s="87" t="s">
        <v>1277</v>
      </c>
      <c r="D773" s="87" t="s">
        <v>1540</v>
      </c>
      <c r="E773" s="88">
        <v>2</v>
      </c>
      <c r="F773" s="89" t="s">
        <v>17</v>
      </c>
      <c r="G773" s="90">
        <v>10.39</v>
      </c>
      <c r="H773" s="20">
        <f t="shared" si="13"/>
        <v>20.78</v>
      </c>
    </row>
    <row r="774" spans="1:8" s="1" customFormat="1" ht="25.5" x14ac:dyDescent="0.25">
      <c r="A774" s="19">
        <v>220</v>
      </c>
      <c r="B774" s="163" t="s">
        <v>1278</v>
      </c>
      <c r="C774" s="87" t="s">
        <v>1279</v>
      </c>
      <c r="D774" s="87" t="s">
        <v>1541</v>
      </c>
      <c r="E774" s="88">
        <v>2</v>
      </c>
      <c r="F774" s="89" t="s">
        <v>17</v>
      </c>
      <c r="G774" s="90">
        <v>8.9</v>
      </c>
      <c r="H774" s="20">
        <f t="shared" si="13"/>
        <v>17.8</v>
      </c>
    </row>
    <row r="775" spans="1:8" s="1" customFormat="1" ht="25.5" x14ac:dyDescent="0.25">
      <c r="A775" s="19">
        <v>221</v>
      </c>
      <c r="B775" s="164"/>
      <c r="C775" s="87" t="s">
        <v>1280</v>
      </c>
      <c r="D775" s="87" t="s">
        <v>1542</v>
      </c>
      <c r="E775" s="88">
        <v>2</v>
      </c>
      <c r="F775" s="89" t="s">
        <v>17</v>
      </c>
      <c r="G775" s="90">
        <v>10.9</v>
      </c>
      <c r="H775" s="20">
        <f t="shared" si="13"/>
        <v>21.8</v>
      </c>
    </row>
    <row r="776" spans="1:8" s="1" customFormat="1" ht="25.5" x14ac:dyDescent="0.25">
      <c r="A776" s="19">
        <v>222</v>
      </c>
      <c r="B776" s="111" t="s">
        <v>719</v>
      </c>
      <c r="C776" s="87" t="s">
        <v>1281</v>
      </c>
      <c r="D776" s="87" t="s">
        <v>1543</v>
      </c>
      <c r="E776" s="88">
        <v>2</v>
      </c>
      <c r="F776" s="89" t="s">
        <v>17</v>
      </c>
      <c r="G776" s="90">
        <v>6.92</v>
      </c>
      <c r="H776" s="20">
        <f t="shared" si="13"/>
        <v>13.84</v>
      </c>
    </row>
    <row r="777" spans="1:8" s="1" customFormat="1" ht="25.5" x14ac:dyDescent="0.25">
      <c r="A777" s="19">
        <v>223</v>
      </c>
      <c r="B777" s="163" t="s">
        <v>1278</v>
      </c>
      <c r="C777" s="87" t="s">
        <v>1282</v>
      </c>
      <c r="D777" s="87" t="s">
        <v>1545</v>
      </c>
      <c r="E777" s="88">
        <v>2</v>
      </c>
      <c r="F777" s="89" t="s">
        <v>17</v>
      </c>
      <c r="G777" s="90">
        <v>7.92</v>
      </c>
      <c r="H777" s="20">
        <f t="shared" si="13"/>
        <v>15.84</v>
      </c>
    </row>
    <row r="778" spans="1:8" s="1" customFormat="1" ht="25.5" x14ac:dyDescent="0.25">
      <c r="A778" s="19">
        <v>224</v>
      </c>
      <c r="B778" s="179"/>
      <c r="C778" s="87" t="s">
        <v>1283</v>
      </c>
      <c r="D778" s="87" t="s">
        <v>1546</v>
      </c>
      <c r="E778" s="88">
        <v>2</v>
      </c>
      <c r="F778" s="89" t="s">
        <v>17</v>
      </c>
      <c r="G778" s="90">
        <v>6.33</v>
      </c>
      <c r="H778" s="20">
        <f t="shared" si="13"/>
        <v>12.66</v>
      </c>
    </row>
    <row r="779" spans="1:8" s="1" customFormat="1" ht="25.5" x14ac:dyDescent="0.25">
      <c r="A779" s="19">
        <v>225</v>
      </c>
      <c r="B779" s="179"/>
      <c r="C779" s="87" t="s">
        <v>1284</v>
      </c>
      <c r="D779" s="87" t="s">
        <v>1547</v>
      </c>
      <c r="E779" s="88">
        <v>2</v>
      </c>
      <c r="F779" s="89" t="s">
        <v>17</v>
      </c>
      <c r="G779" s="90">
        <v>10.39</v>
      </c>
      <c r="H779" s="20">
        <f t="shared" si="13"/>
        <v>20.78</v>
      </c>
    </row>
    <row r="780" spans="1:8" s="1" customFormat="1" ht="25.5" x14ac:dyDescent="0.25">
      <c r="A780" s="19">
        <v>226</v>
      </c>
      <c r="B780" s="164"/>
      <c r="C780" s="87" t="s">
        <v>1285</v>
      </c>
      <c r="D780" s="87" t="s">
        <v>1544</v>
      </c>
      <c r="E780" s="88">
        <v>2</v>
      </c>
      <c r="F780" s="89" t="s">
        <v>17</v>
      </c>
      <c r="G780" s="204">
        <v>1.66</v>
      </c>
      <c r="H780" s="20">
        <f t="shared" si="13"/>
        <v>3.32</v>
      </c>
    </row>
    <row r="781" spans="1:8" s="1" customFormat="1" ht="25.5" x14ac:dyDescent="0.25">
      <c r="A781" s="19">
        <v>227</v>
      </c>
      <c r="B781" s="111" t="s">
        <v>1286</v>
      </c>
      <c r="C781" s="87" t="s">
        <v>1287</v>
      </c>
      <c r="D781" s="87" t="s">
        <v>1548</v>
      </c>
      <c r="E781" s="88">
        <v>2</v>
      </c>
      <c r="F781" s="89" t="s">
        <v>1288</v>
      </c>
      <c r="G781" s="90">
        <v>4.9400000000000004</v>
      </c>
      <c r="H781" s="20">
        <f t="shared" si="13"/>
        <v>9.8800000000000008</v>
      </c>
    </row>
    <row r="782" spans="1:8" s="1" customFormat="1" ht="25.5" x14ac:dyDescent="0.25">
      <c r="A782" s="19">
        <v>228</v>
      </c>
      <c r="B782" s="163" t="s">
        <v>1289</v>
      </c>
      <c r="C782" s="87" t="s">
        <v>1290</v>
      </c>
      <c r="D782" s="87" t="s">
        <v>1549</v>
      </c>
      <c r="E782" s="88">
        <v>2</v>
      </c>
      <c r="F782" s="89" t="s">
        <v>17</v>
      </c>
      <c r="G782" s="90">
        <v>8.24</v>
      </c>
      <c r="H782" s="20">
        <f t="shared" si="13"/>
        <v>16.48</v>
      </c>
    </row>
    <row r="783" spans="1:8" s="1" customFormat="1" ht="25.5" x14ac:dyDescent="0.25">
      <c r="A783" s="19">
        <v>229</v>
      </c>
      <c r="B783" s="164"/>
      <c r="C783" s="125" t="s">
        <v>1290</v>
      </c>
      <c r="D783" s="87" t="s">
        <v>1549</v>
      </c>
      <c r="E783" s="88">
        <v>2</v>
      </c>
      <c r="F783" s="89" t="s">
        <v>17</v>
      </c>
      <c r="G783" s="90">
        <v>8.9499999999999993</v>
      </c>
      <c r="H783" s="20">
        <f t="shared" si="13"/>
        <v>17.899999999999999</v>
      </c>
    </row>
    <row r="784" spans="1:8" ht="45" x14ac:dyDescent="0.25">
      <c r="A784" s="6"/>
      <c r="B784" s="32"/>
      <c r="C784" s="27"/>
      <c r="D784" s="34"/>
      <c r="E784" s="70"/>
      <c r="F784" s="32"/>
      <c r="G784" s="12" t="s">
        <v>172</v>
      </c>
      <c r="H784" s="42">
        <f>SUM(H555:H783)</f>
        <v>18854.810000000005</v>
      </c>
    </row>
    <row r="785" spans="1:8" x14ac:dyDescent="0.25">
      <c r="A785" s="6"/>
      <c r="B785" s="32"/>
      <c r="C785" s="27"/>
      <c r="D785" s="34"/>
      <c r="E785" s="70"/>
      <c r="F785" s="32"/>
      <c r="G785" s="12" t="s">
        <v>1557</v>
      </c>
      <c r="H785" s="42">
        <f>H786-H784</f>
        <v>3959.5100999999995</v>
      </c>
    </row>
    <row r="786" spans="1:8" ht="45" x14ac:dyDescent="0.25">
      <c r="A786" s="6"/>
      <c r="B786" s="32"/>
      <c r="C786" s="27"/>
      <c r="D786" s="34"/>
      <c r="E786" s="70"/>
      <c r="F786" s="32"/>
      <c r="G786" s="12" t="s">
        <v>173</v>
      </c>
      <c r="H786" s="42">
        <f>H784*1.21</f>
        <v>22814.320100000004</v>
      </c>
    </row>
    <row r="787" spans="1:8" x14ac:dyDescent="0.25">
      <c r="A787" s="6"/>
      <c r="B787" s="93"/>
      <c r="C787" s="38" t="s">
        <v>1291</v>
      </c>
      <c r="D787" s="38"/>
      <c r="E787" s="94"/>
      <c r="F787" s="38"/>
      <c r="G787" s="95"/>
      <c r="H787" s="42"/>
    </row>
    <row r="788" spans="1:8" x14ac:dyDescent="0.25">
      <c r="A788" s="6"/>
      <c r="B788" s="93"/>
      <c r="C788" s="38"/>
      <c r="D788" s="38"/>
      <c r="E788" s="94"/>
      <c r="F788" s="38"/>
      <c r="G788" s="38"/>
      <c r="H788" s="96"/>
    </row>
    <row r="789" spans="1:8" ht="73.900000000000006" customHeight="1" x14ac:dyDescent="0.25">
      <c r="A789" s="6" t="s">
        <v>5</v>
      </c>
      <c r="B789" s="32" t="s">
        <v>6</v>
      </c>
      <c r="C789" s="32" t="s">
        <v>7</v>
      </c>
      <c r="D789" s="32" t="s">
        <v>8</v>
      </c>
      <c r="E789" s="38" t="s">
        <v>9</v>
      </c>
      <c r="F789" s="32" t="s">
        <v>10</v>
      </c>
      <c r="G789" s="32" t="s">
        <v>11</v>
      </c>
      <c r="H789" s="95" t="s">
        <v>12</v>
      </c>
    </row>
    <row r="790" spans="1:8" ht="38.25" x14ac:dyDescent="0.25">
      <c r="A790" s="3">
        <v>1</v>
      </c>
      <c r="B790" s="165" t="s">
        <v>1292</v>
      </c>
      <c r="C790" s="53" t="s">
        <v>1293</v>
      </c>
      <c r="D790" s="27" t="s">
        <v>1294</v>
      </c>
      <c r="E790" s="70">
        <v>5</v>
      </c>
      <c r="F790" s="32" t="s">
        <v>17</v>
      </c>
      <c r="G790" s="200">
        <v>2.92</v>
      </c>
      <c r="H790" s="42">
        <f>E790*G790</f>
        <v>14.6</v>
      </c>
    </row>
    <row r="791" spans="1:8" ht="25.5" x14ac:dyDescent="0.25">
      <c r="A791" s="97">
        <f>SUM(A790)+1</f>
        <v>2</v>
      </c>
      <c r="B791" s="167"/>
      <c r="C791" s="53" t="s">
        <v>1295</v>
      </c>
      <c r="D791" s="27" t="s">
        <v>1296</v>
      </c>
      <c r="E791" s="98">
        <v>5</v>
      </c>
      <c r="F791" s="32" t="s">
        <v>17</v>
      </c>
      <c r="G791" s="84">
        <v>3.17</v>
      </c>
      <c r="H791" s="42">
        <f t="shared" ref="H791:H836" si="14">E791*G791</f>
        <v>15.85</v>
      </c>
    </row>
    <row r="792" spans="1:8" ht="25.5" x14ac:dyDescent="0.25">
      <c r="A792" s="97">
        <f t="shared" ref="A792:A836" si="15">SUM(A791)+1</f>
        <v>3</v>
      </c>
      <c r="B792" s="165" t="s">
        <v>1297</v>
      </c>
      <c r="C792" s="53" t="s">
        <v>1298</v>
      </c>
      <c r="D792" s="27" t="s">
        <v>1299</v>
      </c>
      <c r="E792" s="98">
        <v>5</v>
      </c>
      <c r="F792" s="32" t="s">
        <v>17</v>
      </c>
      <c r="G792" s="203">
        <v>2.54</v>
      </c>
      <c r="H792" s="42">
        <f t="shared" si="14"/>
        <v>12.7</v>
      </c>
    </row>
    <row r="793" spans="1:8" ht="25.5" x14ac:dyDescent="0.25">
      <c r="A793" s="97">
        <f t="shared" si="15"/>
        <v>4</v>
      </c>
      <c r="B793" s="166"/>
      <c r="C793" s="26" t="s">
        <v>1300</v>
      </c>
      <c r="D793" s="27" t="s">
        <v>1301</v>
      </c>
      <c r="E793" s="98">
        <v>5</v>
      </c>
      <c r="F793" s="32" t="s">
        <v>17</v>
      </c>
      <c r="G793" s="203">
        <v>2.98</v>
      </c>
      <c r="H793" s="42">
        <f t="shared" si="14"/>
        <v>14.9</v>
      </c>
    </row>
    <row r="794" spans="1:8" ht="25.5" x14ac:dyDescent="0.25">
      <c r="A794" s="97">
        <f t="shared" si="15"/>
        <v>5</v>
      </c>
      <c r="B794" s="167"/>
      <c r="C794" s="53" t="s">
        <v>1302</v>
      </c>
      <c r="D794" s="27" t="s">
        <v>1303</v>
      </c>
      <c r="E794" s="98">
        <v>5</v>
      </c>
      <c r="F794" s="32" t="s">
        <v>17</v>
      </c>
      <c r="G794" s="84">
        <v>3.17</v>
      </c>
      <c r="H794" s="42">
        <f t="shared" si="14"/>
        <v>15.85</v>
      </c>
    </row>
    <row r="795" spans="1:8" ht="38.25" x14ac:dyDescent="0.25">
      <c r="A795" s="97">
        <f t="shared" si="15"/>
        <v>6</v>
      </c>
      <c r="B795" s="165" t="s">
        <v>1304</v>
      </c>
      <c r="C795" s="53" t="s">
        <v>1305</v>
      </c>
      <c r="D795" s="27" t="s">
        <v>1306</v>
      </c>
      <c r="E795" s="98">
        <v>5</v>
      </c>
      <c r="F795" s="32" t="s">
        <v>17</v>
      </c>
      <c r="G795" s="84">
        <v>5.71</v>
      </c>
      <c r="H795" s="42">
        <f t="shared" si="14"/>
        <v>28.55</v>
      </c>
    </row>
    <row r="796" spans="1:8" ht="38.25" x14ac:dyDescent="0.25">
      <c r="A796" s="97">
        <f t="shared" si="15"/>
        <v>7</v>
      </c>
      <c r="B796" s="167"/>
      <c r="C796" s="53" t="s">
        <v>1307</v>
      </c>
      <c r="D796" s="27" t="s">
        <v>1308</v>
      </c>
      <c r="E796" s="98">
        <v>5</v>
      </c>
      <c r="F796" s="32" t="s">
        <v>17</v>
      </c>
      <c r="G796" s="84">
        <v>4.12</v>
      </c>
      <c r="H796" s="42">
        <f t="shared" si="14"/>
        <v>20.6</v>
      </c>
    </row>
    <row r="797" spans="1:8" ht="38.25" x14ac:dyDescent="0.25">
      <c r="A797" s="97">
        <f t="shared" si="15"/>
        <v>8</v>
      </c>
      <c r="B797" s="165" t="s">
        <v>1309</v>
      </c>
      <c r="C797" s="53" t="s">
        <v>1310</v>
      </c>
      <c r="D797" s="27" t="s">
        <v>1311</v>
      </c>
      <c r="E797" s="98">
        <v>5</v>
      </c>
      <c r="F797" s="32" t="s">
        <v>17</v>
      </c>
      <c r="G797" s="203">
        <v>1.1399999999999999</v>
      </c>
      <c r="H797" s="42">
        <f t="shared" si="14"/>
        <v>5.6999999999999993</v>
      </c>
    </row>
    <row r="798" spans="1:8" ht="38.25" x14ac:dyDescent="0.25">
      <c r="A798" s="97">
        <f t="shared" si="15"/>
        <v>9</v>
      </c>
      <c r="B798" s="167"/>
      <c r="C798" s="53" t="s">
        <v>1312</v>
      </c>
      <c r="D798" s="27" t="s">
        <v>1313</v>
      </c>
      <c r="E798" s="98">
        <v>5</v>
      </c>
      <c r="F798" s="32" t="s">
        <v>17</v>
      </c>
      <c r="G798" s="203">
        <v>2.2200000000000002</v>
      </c>
      <c r="H798" s="42">
        <f t="shared" si="14"/>
        <v>11.100000000000001</v>
      </c>
    </row>
    <row r="799" spans="1:8" ht="38.25" x14ac:dyDescent="0.25">
      <c r="A799" s="97">
        <f t="shared" si="15"/>
        <v>10</v>
      </c>
      <c r="B799" s="195" t="s">
        <v>1314</v>
      </c>
      <c r="C799" s="53" t="s">
        <v>1315</v>
      </c>
      <c r="D799" s="27" t="s">
        <v>1316</v>
      </c>
      <c r="E799" s="98">
        <v>5</v>
      </c>
      <c r="F799" s="32" t="s">
        <v>17</v>
      </c>
      <c r="G799" s="84">
        <v>4</v>
      </c>
      <c r="H799" s="42">
        <f t="shared" si="14"/>
        <v>20</v>
      </c>
    </row>
    <row r="800" spans="1:8" ht="38.25" x14ac:dyDescent="0.25">
      <c r="A800" s="97">
        <f t="shared" si="15"/>
        <v>11</v>
      </c>
      <c r="B800" s="195"/>
      <c r="C800" s="53" t="s">
        <v>1317</v>
      </c>
      <c r="D800" s="27" t="s">
        <v>1316</v>
      </c>
      <c r="E800" s="98">
        <v>5</v>
      </c>
      <c r="F800" s="32" t="s">
        <v>17</v>
      </c>
      <c r="G800" s="84">
        <v>4.0599999999999996</v>
      </c>
      <c r="H800" s="42">
        <f t="shared" si="14"/>
        <v>20.299999999999997</v>
      </c>
    </row>
    <row r="801" spans="1:8" ht="38.25" x14ac:dyDescent="0.25">
      <c r="A801" s="97">
        <f t="shared" si="15"/>
        <v>12</v>
      </c>
      <c r="B801" s="165" t="s">
        <v>1318</v>
      </c>
      <c r="C801" s="53" t="s">
        <v>1315</v>
      </c>
      <c r="D801" s="27" t="s">
        <v>1319</v>
      </c>
      <c r="E801" s="98">
        <v>5</v>
      </c>
      <c r="F801" s="32" t="s">
        <v>17</v>
      </c>
      <c r="G801" s="84">
        <v>3.55</v>
      </c>
      <c r="H801" s="42">
        <f t="shared" si="14"/>
        <v>17.75</v>
      </c>
    </row>
    <row r="802" spans="1:8" ht="38.25" x14ac:dyDescent="0.25">
      <c r="A802" s="97">
        <f t="shared" si="15"/>
        <v>13</v>
      </c>
      <c r="B802" s="167"/>
      <c r="C802" s="53" t="s">
        <v>1317</v>
      </c>
      <c r="D802" s="27" t="s">
        <v>1320</v>
      </c>
      <c r="E802" s="98">
        <v>5</v>
      </c>
      <c r="F802" s="32" t="s">
        <v>17</v>
      </c>
      <c r="G802" s="84">
        <v>3.49</v>
      </c>
      <c r="H802" s="42">
        <f t="shared" si="14"/>
        <v>17.450000000000003</v>
      </c>
    </row>
    <row r="803" spans="1:8" ht="38.25" x14ac:dyDescent="0.25">
      <c r="A803" s="97">
        <f t="shared" si="15"/>
        <v>14</v>
      </c>
      <c r="B803" s="165" t="s">
        <v>1321</v>
      </c>
      <c r="C803" s="53" t="s">
        <v>1322</v>
      </c>
      <c r="D803" s="27" t="s">
        <v>1323</v>
      </c>
      <c r="E803" s="98">
        <v>5</v>
      </c>
      <c r="F803" s="32" t="s">
        <v>17</v>
      </c>
      <c r="G803" s="84">
        <v>3.17</v>
      </c>
      <c r="H803" s="42">
        <f t="shared" si="14"/>
        <v>15.85</v>
      </c>
    </row>
    <row r="804" spans="1:8" ht="38.25" x14ac:dyDescent="0.25">
      <c r="A804" s="97">
        <f t="shared" si="15"/>
        <v>15</v>
      </c>
      <c r="B804" s="167"/>
      <c r="C804" s="53" t="s">
        <v>1317</v>
      </c>
      <c r="D804" s="27" t="s">
        <v>1324</v>
      </c>
      <c r="E804" s="98">
        <v>30</v>
      </c>
      <c r="F804" s="32" t="s">
        <v>17</v>
      </c>
      <c r="G804" s="84">
        <v>4.12</v>
      </c>
      <c r="H804" s="42">
        <f t="shared" si="14"/>
        <v>123.60000000000001</v>
      </c>
    </row>
    <row r="805" spans="1:8" ht="38.25" x14ac:dyDescent="0.25">
      <c r="A805" s="97">
        <f t="shared" si="15"/>
        <v>16</v>
      </c>
      <c r="B805" s="165" t="s">
        <v>1325</v>
      </c>
      <c r="C805" s="53" t="s">
        <v>1322</v>
      </c>
      <c r="D805" s="27" t="s">
        <v>1326</v>
      </c>
      <c r="E805" s="98">
        <v>30</v>
      </c>
      <c r="F805" s="32" t="s">
        <v>17</v>
      </c>
      <c r="G805" s="203">
        <v>2.6</v>
      </c>
      <c r="H805" s="42">
        <f t="shared" si="14"/>
        <v>78</v>
      </c>
    </row>
    <row r="806" spans="1:8" ht="38.25" x14ac:dyDescent="0.25">
      <c r="A806" s="97">
        <f t="shared" si="15"/>
        <v>17</v>
      </c>
      <c r="B806" s="167"/>
      <c r="C806" s="53" t="s">
        <v>1317</v>
      </c>
      <c r="D806" s="27" t="s">
        <v>1327</v>
      </c>
      <c r="E806" s="98">
        <v>10</v>
      </c>
      <c r="F806" s="32" t="s">
        <v>17</v>
      </c>
      <c r="G806" s="84">
        <v>4.12</v>
      </c>
      <c r="H806" s="42">
        <f t="shared" si="14"/>
        <v>41.2</v>
      </c>
    </row>
    <row r="807" spans="1:8" ht="38.25" x14ac:dyDescent="0.25">
      <c r="A807" s="97">
        <f t="shared" si="15"/>
        <v>18</v>
      </c>
      <c r="B807" s="59" t="s">
        <v>1328</v>
      </c>
      <c r="C807" s="53" t="s">
        <v>1329</v>
      </c>
      <c r="D807" s="27" t="s">
        <v>1330</v>
      </c>
      <c r="E807" s="98">
        <v>10</v>
      </c>
      <c r="F807" s="32" t="s">
        <v>17</v>
      </c>
      <c r="G807" s="84">
        <v>3.49</v>
      </c>
      <c r="H807" s="42">
        <f t="shared" si="14"/>
        <v>34.900000000000006</v>
      </c>
    </row>
    <row r="808" spans="1:8" s="1" customFormat="1" ht="27.75" customHeight="1" x14ac:dyDescent="0.25">
      <c r="A808" s="126">
        <f t="shared" si="15"/>
        <v>19</v>
      </c>
      <c r="B808" s="163" t="s">
        <v>1331</v>
      </c>
      <c r="C808" s="87" t="s">
        <v>1332</v>
      </c>
      <c r="D808" s="87" t="s">
        <v>1550</v>
      </c>
      <c r="E808" s="98">
        <v>20</v>
      </c>
      <c r="F808" s="89" t="s">
        <v>17</v>
      </c>
      <c r="G808" s="204">
        <v>2.6</v>
      </c>
      <c r="H808" s="114">
        <f t="shared" si="14"/>
        <v>52</v>
      </c>
    </row>
    <row r="809" spans="1:8" s="1" customFormat="1" ht="28.5" customHeight="1" x14ac:dyDescent="0.25">
      <c r="A809" s="126">
        <f t="shared" si="15"/>
        <v>20</v>
      </c>
      <c r="B809" s="179"/>
      <c r="C809" s="87" t="s">
        <v>1333</v>
      </c>
      <c r="D809" s="87" t="s">
        <v>1551</v>
      </c>
      <c r="E809" s="98">
        <v>10</v>
      </c>
      <c r="F809" s="89" t="s">
        <v>17</v>
      </c>
      <c r="G809" s="90">
        <v>3.17</v>
      </c>
      <c r="H809" s="114">
        <f t="shared" si="14"/>
        <v>31.7</v>
      </c>
    </row>
    <row r="810" spans="1:8" s="1" customFormat="1" ht="25.5" x14ac:dyDescent="0.25">
      <c r="A810" s="126">
        <f t="shared" si="15"/>
        <v>21</v>
      </c>
      <c r="B810" s="164"/>
      <c r="C810" s="87" t="s">
        <v>1334</v>
      </c>
      <c r="D810" s="87" t="s">
        <v>1552</v>
      </c>
      <c r="E810" s="98">
        <v>10</v>
      </c>
      <c r="F810" s="89" t="s">
        <v>17</v>
      </c>
      <c r="G810" s="90">
        <v>13.97</v>
      </c>
      <c r="H810" s="114">
        <f t="shared" si="14"/>
        <v>139.70000000000002</v>
      </c>
    </row>
    <row r="811" spans="1:8" ht="38.25" x14ac:dyDescent="0.25">
      <c r="A811" s="97">
        <f t="shared" si="15"/>
        <v>22</v>
      </c>
      <c r="B811" s="165" t="s">
        <v>1335</v>
      </c>
      <c r="C811" s="53" t="s">
        <v>1336</v>
      </c>
      <c r="D811" s="27" t="s">
        <v>1337</v>
      </c>
      <c r="E811" s="98">
        <v>5</v>
      </c>
      <c r="F811" s="32" t="s">
        <v>17</v>
      </c>
      <c r="G811" s="84">
        <v>8.1199999999999992</v>
      </c>
      <c r="H811" s="42">
        <f t="shared" si="14"/>
        <v>40.599999999999994</v>
      </c>
    </row>
    <row r="812" spans="1:8" ht="38.25" x14ac:dyDescent="0.25">
      <c r="A812" s="97">
        <f t="shared" si="15"/>
        <v>23</v>
      </c>
      <c r="B812" s="166"/>
      <c r="C812" s="53" t="s">
        <v>1338</v>
      </c>
      <c r="D812" s="27" t="s">
        <v>1339</v>
      </c>
      <c r="E812" s="98">
        <v>2</v>
      </c>
      <c r="F812" s="32" t="s">
        <v>17</v>
      </c>
      <c r="G812" s="84">
        <v>8.52</v>
      </c>
      <c r="H812" s="42">
        <f t="shared" si="14"/>
        <v>17.04</v>
      </c>
    </row>
    <row r="813" spans="1:8" ht="38.25" x14ac:dyDescent="0.25">
      <c r="A813" s="97">
        <f t="shared" si="15"/>
        <v>24</v>
      </c>
      <c r="B813" s="166"/>
      <c r="C813" s="26" t="s">
        <v>1340</v>
      </c>
      <c r="D813" s="27" t="s">
        <v>1341</v>
      </c>
      <c r="E813" s="98">
        <v>2</v>
      </c>
      <c r="F813" s="32" t="s">
        <v>17</v>
      </c>
      <c r="G813" s="84">
        <v>13.52</v>
      </c>
      <c r="H813" s="42">
        <f t="shared" si="14"/>
        <v>27.04</v>
      </c>
    </row>
    <row r="814" spans="1:8" ht="38.25" x14ac:dyDescent="0.25">
      <c r="A814" s="97">
        <f t="shared" si="15"/>
        <v>25</v>
      </c>
      <c r="B814" s="166"/>
      <c r="C814" s="53" t="s">
        <v>1342</v>
      </c>
      <c r="D814" s="27" t="s">
        <v>1343</v>
      </c>
      <c r="E814" s="98">
        <v>2</v>
      </c>
      <c r="F814" s="32" t="s">
        <v>17</v>
      </c>
      <c r="G814" s="84">
        <v>5.52</v>
      </c>
      <c r="H814" s="42">
        <f t="shared" si="14"/>
        <v>11.04</v>
      </c>
    </row>
    <row r="815" spans="1:8" ht="38.25" x14ac:dyDescent="0.25">
      <c r="A815" s="97">
        <f t="shared" si="15"/>
        <v>26</v>
      </c>
      <c r="B815" s="166"/>
      <c r="C815" s="53" t="s">
        <v>1344</v>
      </c>
      <c r="D815" s="27" t="s">
        <v>1345</v>
      </c>
      <c r="E815" s="98">
        <v>2</v>
      </c>
      <c r="F815" s="32" t="s">
        <v>17</v>
      </c>
      <c r="G815" s="84">
        <v>29.21</v>
      </c>
      <c r="H815" s="42">
        <f t="shared" si="14"/>
        <v>58.42</v>
      </c>
    </row>
    <row r="816" spans="1:8" ht="38.25" x14ac:dyDescent="0.25">
      <c r="A816" s="97">
        <f t="shared" si="15"/>
        <v>27</v>
      </c>
      <c r="B816" s="166"/>
      <c r="C816" s="53" t="s">
        <v>1346</v>
      </c>
      <c r="D816" s="27" t="s">
        <v>1347</v>
      </c>
      <c r="E816" s="98">
        <v>2</v>
      </c>
      <c r="F816" s="32" t="s">
        <v>17</v>
      </c>
      <c r="G816" s="84">
        <v>3.49</v>
      </c>
      <c r="H816" s="42">
        <f t="shared" si="14"/>
        <v>6.98</v>
      </c>
    </row>
    <row r="817" spans="1:8" ht="38.25" x14ac:dyDescent="0.25">
      <c r="A817" s="97">
        <f t="shared" si="15"/>
        <v>28</v>
      </c>
      <c r="B817" s="166"/>
      <c r="C817" s="53" t="s">
        <v>1348</v>
      </c>
      <c r="D817" s="27" t="s">
        <v>1349</v>
      </c>
      <c r="E817" s="98">
        <v>2</v>
      </c>
      <c r="F817" s="32" t="s">
        <v>17</v>
      </c>
      <c r="G817" s="84">
        <v>6.35</v>
      </c>
      <c r="H817" s="42">
        <f t="shared" si="14"/>
        <v>12.7</v>
      </c>
    </row>
    <row r="818" spans="1:8" ht="51" x14ac:dyDescent="0.25">
      <c r="A818" s="97">
        <f t="shared" si="15"/>
        <v>29</v>
      </c>
      <c r="B818" s="166"/>
      <c r="C818" s="53" t="s">
        <v>1350</v>
      </c>
      <c r="D818" s="27" t="s">
        <v>1351</v>
      </c>
      <c r="E818" s="98">
        <v>2</v>
      </c>
      <c r="F818" s="32" t="s">
        <v>17</v>
      </c>
      <c r="G818" s="84">
        <v>9.2899999999999991</v>
      </c>
      <c r="H818" s="42">
        <f t="shared" si="14"/>
        <v>18.579999999999998</v>
      </c>
    </row>
    <row r="819" spans="1:8" ht="38.25" x14ac:dyDescent="0.25">
      <c r="A819" s="97">
        <f t="shared" si="15"/>
        <v>30</v>
      </c>
      <c r="B819" s="166"/>
      <c r="C819" s="53" t="s">
        <v>1352</v>
      </c>
      <c r="D819" s="27" t="s">
        <v>1353</v>
      </c>
      <c r="E819" s="98">
        <v>2</v>
      </c>
      <c r="F819" s="32" t="s">
        <v>17</v>
      </c>
      <c r="G819" s="84">
        <v>11.89</v>
      </c>
      <c r="H819" s="42">
        <f t="shared" si="14"/>
        <v>23.78</v>
      </c>
    </row>
    <row r="820" spans="1:8" ht="38.25" x14ac:dyDescent="0.25">
      <c r="A820" s="97">
        <f t="shared" si="15"/>
        <v>31</v>
      </c>
      <c r="B820" s="167"/>
      <c r="C820" s="53" t="s">
        <v>1354</v>
      </c>
      <c r="D820" s="27" t="s">
        <v>1355</v>
      </c>
      <c r="E820" s="98">
        <v>2</v>
      </c>
      <c r="F820" s="32" t="s">
        <v>17</v>
      </c>
      <c r="G820" s="84">
        <v>3.06</v>
      </c>
      <c r="H820" s="42">
        <f t="shared" si="14"/>
        <v>6.12</v>
      </c>
    </row>
    <row r="821" spans="1:8" ht="25.5" x14ac:dyDescent="0.25">
      <c r="A821" s="97">
        <f t="shared" si="15"/>
        <v>32</v>
      </c>
      <c r="B821" s="165" t="s">
        <v>1356</v>
      </c>
      <c r="C821" s="53" t="s">
        <v>1357</v>
      </c>
      <c r="D821" s="27" t="s">
        <v>1358</v>
      </c>
      <c r="E821" s="98">
        <v>10</v>
      </c>
      <c r="F821" s="32" t="s">
        <v>17</v>
      </c>
      <c r="G821" s="203">
        <v>1.84</v>
      </c>
      <c r="H821" s="42">
        <f t="shared" si="14"/>
        <v>18.400000000000002</v>
      </c>
    </row>
    <row r="822" spans="1:8" ht="25.5" x14ac:dyDescent="0.25">
      <c r="A822" s="97">
        <f t="shared" si="15"/>
        <v>33</v>
      </c>
      <c r="B822" s="166"/>
      <c r="C822" s="53" t="s">
        <v>1359</v>
      </c>
      <c r="D822" s="27" t="s">
        <v>1360</v>
      </c>
      <c r="E822" s="98">
        <v>10</v>
      </c>
      <c r="F822" s="32" t="s">
        <v>17</v>
      </c>
      <c r="G822" s="84">
        <v>4.62</v>
      </c>
      <c r="H822" s="42">
        <f t="shared" si="14"/>
        <v>46.2</v>
      </c>
    </row>
    <row r="823" spans="1:8" ht="38.25" x14ac:dyDescent="0.25">
      <c r="A823" s="97">
        <f t="shared" si="15"/>
        <v>34</v>
      </c>
      <c r="B823" s="166"/>
      <c r="C823" s="53" t="s">
        <v>1361</v>
      </c>
      <c r="D823" s="27" t="s">
        <v>1362</v>
      </c>
      <c r="E823" s="98">
        <v>10</v>
      </c>
      <c r="F823" s="32" t="s">
        <v>17</v>
      </c>
      <c r="G823" s="84">
        <v>28.87</v>
      </c>
      <c r="H823" s="42">
        <f t="shared" si="14"/>
        <v>288.7</v>
      </c>
    </row>
    <row r="824" spans="1:8" ht="38.25" x14ac:dyDescent="0.25">
      <c r="A824" s="97">
        <f t="shared" si="15"/>
        <v>35</v>
      </c>
      <c r="B824" s="166"/>
      <c r="C824" s="53" t="s">
        <v>1363</v>
      </c>
      <c r="D824" s="27" t="s">
        <v>1364</v>
      </c>
      <c r="E824" s="98">
        <v>10</v>
      </c>
      <c r="F824" s="32" t="s">
        <v>17</v>
      </c>
      <c r="G824" s="84">
        <v>23.58</v>
      </c>
      <c r="H824" s="42">
        <f t="shared" si="14"/>
        <v>235.79999999999998</v>
      </c>
    </row>
    <row r="825" spans="1:8" ht="38.25" x14ac:dyDescent="0.25">
      <c r="A825" s="97">
        <f t="shared" si="15"/>
        <v>36</v>
      </c>
      <c r="B825" s="167"/>
      <c r="C825" s="53" t="s">
        <v>1365</v>
      </c>
      <c r="D825" s="27" t="s">
        <v>1366</v>
      </c>
      <c r="E825" s="98">
        <v>5</v>
      </c>
      <c r="F825" s="32" t="s">
        <v>17</v>
      </c>
      <c r="G825" s="84">
        <v>26.9</v>
      </c>
      <c r="H825" s="42">
        <f t="shared" si="14"/>
        <v>134.5</v>
      </c>
    </row>
    <row r="826" spans="1:8" ht="25.5" x14ac:dyDescent="0.25">
      <c r="A826" s="97">
        <f t="shared" si="15"/>
        <v>37</v>
      </c>
      <c r="B826" s="165" t="s">
        <v>1367</v>
      </c>
      <c r="C826" s="53" t="s">
        <v>1368</v>
      </c>
      <c r="D826" s="27" t="s">
        <v>1369</v>
      </c>
      <c r="E826" s="98">
        <v>10</v>
      </c>
      <c r="F826" s="32" t="s">
        <v>17</v>
      </c>
      <c r="G826" s="203">
        <v>1.84</v>
      </c>
      <c r="H826" s="42">
        <f t="shared" si="14"/>
        <v>18.400000000000002</v>
      </c>
    </row>
    <row r="827" spans="1:8" ht="25.5" x14ac:dyDescent="0.25">
      <c r="A827" s="97">
        <f t="shared" si="15"/>
        <v>38</v>
      </c>
      <c r="B827" s="166"/>
      <c r="C827" s="53" t="s">
        <v>1370</v>
      </c>
      <c r="D827" s="27" t="s">
        <v>1371</v>
      </c>
      <c r="E827" s="98">
        <v>10</v>
      </c>
      <c r="F827" s="32" t="s">
        <v>17</v>
      </c>
      <c r="G827" s="84">
        <v>4.62</v>
      </c>
      <c r="H827" s="42">
        <f t="shared" si="14"/>
        <v>46.2</v>
      </c>
    </row>
    <row r="828" spans="1:8" ht="38.25" x14ac:dyDescent="0.25">
      <c r="A828" s="97">
        <f t="shared" si="15"/>
        <v>39</v>
      </c>
      <c r="B828" s="166"/>
      <c r="C828" s="53" t="s">
        <v>1372</v>
      </c>
      <c r="D828" s="27" t="s">
        <v>1373</v>
      </c>
      <c r="E828" s="98">
        <v>10</v>
      </c>
      <c r="F828" s="32" t="s">
        <v>17</v>
      </c>
      <c r="G828" s="84">
        <v>14.35</v>
      </c>
      <c r="H828" s="42">
        <f t="shared" si="14"/>
        <v>143.5</v>
      </c>
    </row>
    <row r="829" spans="1:8" ht="38.25" x14ac:dyDescent="0.25">
      <c r="A829" s="97">
        <f t="shared" si="15"/>
        <v>40</v>
      </c>
      <c r="B829" s="166"/>
      <c r="C829" s="53" t="s">
        <v>1374</v>
      </c>
      <c r="D829" s="27" t="s">
        <v>1375</v>
      </c>
      <c r="E829" s="98">
        <v>10</v>
      </c>
      <c r="F829" s="32" t="s">
        <v>17</v>
      </c>
      <c r="G829" s="84">
        <v>16.82</v>
      </c>
      <c r="H829" s="42">
        <f t="shared" si="14"/>
        <v>168.2</v>
      </c>
    </row>
    <row r="830" spans="1:8" ht="38.25" x14ac:dyDescent="0.25">
      <c r="A830" s="97">
        <f t="shared" si="15"/>
        <v>41</v>
      </c>
      <c r="B830" s="167"/>
      <c r="C830" s="53" t="s">
        <v>1376</v>
      </c>
      <c r="D830" s="27" t="s">
        <v>1377</v>
      </c>
      <c r="E830" s="98">
        <v>10</v>
      </c>
      <c r="F830" s="32" t="s">
        <v>17</v>
      </c>
      <c r="G830" s="84">
        <v>22.27</v>
      </c>
      <c r="H830" s="42">
        <f t="shared" si="14"/>
        <v>222.7</v>
      </c>
    </row>
    <row r="831" spans="1:8" ht="51" x14ac:dyDescent="0.25">
      <c r="A831" s="97">
        <f t="shared" si="15"/>
        <v>42</v>
      </c>
      <c r="B831" s="59" t="s">
        <v>1378</v>
      </c>
      <c r="C831" s="53" t="s">
        <v>1379</v>
      </c>
      <c r="D831" s="27" t="s">
        <v>1380</v>
      </c>
      <c r="E831" s="98">
        <v>5</v>
      </c>
      <c r="F831" s="32" t="s">
        <v>17</v>
      </c>
      <c r="G831" s="84">
        <v>28.14</v>
      </c>
      <c r="H831" s="42">
        <f t="shared" si="14"/>
        <v>140.69999999999999</v>
      </c>
    </row>
    <row r="832" spans="1:8" ht="51" x14ac:dyDescent="0.25">
      <c r="A832" s="97">
        <f t="shared" si="15"/>
        <v>43</v>
      </c>
      <c r="B832" s="59" t="s">
        <v>1381</v>
      </c>
      <c r="C832" s="99" t="s">
        <v>1382</v>
      </c>
      <c r="D832" s="27" t="s">
        <v>1383</v>
      </c>
      <c r="E832" s="98">
        <v>5</v>
      </c>
      <c r="F832" s="32" t="s">
        <v>17</v>
      </c>
      <c r="G832" s="84">
        <v>13.76</v>
      </c>
      <c r="H832" s="42">
        <f t="shared" si="14"/>
        <v>68.8</v>
      </c>
    </row>
    <row r="833" spans="1:8" s="1" customFormat="1" ht="25.5" x14ac:dyDescent="0.25">
      <c r="A833" s="126">
        <f t="shared" si="15"/>
        <v>44</v>
      </c>
      <c r="B833" s="185" t="s">
        <v>1384</v>
      </c>
      <c r="C833" s="127" t="s">
        <v>1385</v>
      </c>
      <c r="D833" s="87" t="s">
        <v>1553</v>
      </c>
      <c r="E833" s="98">
        <v>5</v>
      </c>
      <c r="F833" s="89" t="s">
        <v>17</v>
      </c>
      <c r="G833" s="90">
        <v>62.14</v>
      </c>
      <c r="H833" s="114">
        <f t="shared" si="14"/>
        <v>310.7</v>
      </c>
    </row>
    <row r="834" spans="1:8" s="1" customFormat="1" ht="25.5" x14ac:dyDescent="0.25">
      <c r="A834" s="126">
        <f t="shared" si="15"/>
        <v>45</v>
      </c>
      <c r="B834" s="186"/>
      <c r="C834" s="127" t="s">
        <v>1386</v>
      </c>
      <c r="D834" s="87" t="s">
        <v>1554</v>
      </c>
      <c r="E834" s="98">
        <v>10</v>
      </c>
      <c r="F834" s="128" t="s">
        <v>17</v>
      </c>
      <c r="G834" s="129">
        <v>45.35</v>
      </c>
      <c r="H834" s="114">
        <f t="shared" si="14"/>
        <v>453.5</v>
      </c>
    </row>
    <row r="835" spans="1:8" s="1" customFormat="1" ht="25.5" x14ac:dyDescent="0.25">
      <c r="A835" s="126">
        <f t="shared" si="15"/>
        <v>46</v>
      </c>
      <c r="B835" s="187"/>
      <c r="C835" s="130" t="s">
        <v>1387</v>
      </c>
      <c r="D835" s="87" t="s">
        <v>1555</v>
      </c>
      <c r="E835" s="98">
        <v>10</v>
      </c>
      <c r="F835" s="128" t="s">
        <v>17</v>
      </c>
      <c r="G835" s="129">
        <v>53.99</v>
      </c>
      <c r="H835" s="114">
        <f t="shared" si="14"/>
        <v>539.9</v>
      </c>
    </row>
    <row r="836" spans="1:8" s="1" customFormat="1" ht="25.5" x14ac:dyDescent="0.25">
      <c r="A836" s="126">
        <f t="shared" si="15"/>
        <v>47</v>
      </c>
      <c r="B836" s="131"/>
      <c r="C836" s="17" t="s">
        <v>1388</v>
      </c>
      <c r="D836" s="87" t="s">
        <v>1556</v>
      </c>
      <c r="E836" s="98">
        <v>10</v>
      </c>
      <c r="F836" s="128" t="s">
        <v>17</v>
      </c>
      <c r="G836" s="129">
        <v>81.81</v>
      </c>
      <c r="H836" s="114">
        <f t="shared" si="14"/>
        <v>818.1</v>
      </c>
    </row>
    <row r="837" spans="1:8" ht="45" x14ac:dyDescent="0.25">
      <c r="A837" s="61"/>
      <c r="B837" s="61"/>
      <c r="C837" s="61"/>
      <c r="D837" s="61"/>
      <c r="E837" s="100"/>
      <c r="F837" s="61"/>
      <c r="G837" s="12" t="s">
        <v>172</v>
      </c>
      <c r="H837" s="132">
        <f>SUM(H790:H836)</f>
        <v>4608.8999999999996</v>
      </c>
    </row>
    <row r="838" spans="1:8" x14ac:dyDescent="0.25">
      <c r="A838" s="61"/>
      <c r="B838" s="61"/>
      <c r="C838" s="61"/>
      <c r="D838" s="61"/>
      <c r="E838" s="100"/>
      <c r="F838" s="61"/>
      <c r="G838" s="12" t="s">
        <v>1557</v>
      </c>
      <c r="H838" s="132">
        <f>H839-H837</f>
        <v>967.86899999999969</v>
      </c>
    </row>
    <row r="839" spans="1:8" ht="45" x14ac:dyDescent="0.25">
      <c r="A839" s="61"/>
      <c r="B839" s="61"/>
      <c r="C839" s="61"/>
      <c r="D839" s="61"/>
      <c r="E839" s="100"/>
      <c r="F839" s="61"/>
      <c r="G839" s="12" t="s">
        <v>173</v>
      </c>
      <c r="H839" s="132">
        <f>H837*1.21</f>
        <v>5576.7689999999993</v>
      </c>
    </row>
  </sheetData>
  <mergeCells count="124">
    <mergeCell ref="B801:B802"/>
    <mergeCell ref="B803:B804"/>
    <mergeCell ref="B805:B806"/>
    <mergeCell ref="B808:B810"/>
    <mergeCell ref="B811:B820"/>
    <mergeCell ref="B821:B825"/>
    <mergeCell ref="B826:B830"/>
    <mergeCell ref="B833:B835"/>
    <mergeCell ref="A4:K17"/>
    <mergeCell ref="A552:H553"/>
    <mergeCell ref="B766:B772"/>
    <mergeCell ref="B774:B775"/>
    <mergeCell ref="B777:B780"/>
    <mergeCell ref="B782:B783"/>
    <mergeCell ref="B790:B791"/>
    <mergeCell ref="B792:B794"/>
    <mergeCell ref="B795:B796"/>
    <mergeCell ref="B797:B798"/>
    <mergeCell ref="B799:B800"/>
    <mergeCell ref="B713:B718"/>
    <mergeCell ref="B719:B721"/>
    <mergeCell ref="B722:B723"/>
    <mergeCell ref="B729:B741"/>
    <mergeCell ref="B742:B747"/>
    <mergeCell ref="B748:B752"/>
    <mergeCell ref="B753:B758"/>
    <mergeCell ref="B759:B761"/>
    <mergeCell ref="B762:B765"/>
    <mergeCell ref="B681:B682"/>
    <mergeCell ref="B683:B684"/>
    <mergeCell ref="B685:B687"/>
    <mergeCell ref="B688:B693"/>
    <mergeCell ref="B695:B696"/>
    <mergeCell ref="B698:B700"/>
    <mergeCell ref="B701:B703"/>
    <mergeCell ref="B704:B706"/>
    <mergeCell ref="B707:B712"/>
    <mergeCell ref="B623:B626"/>
    <mergeCell ref="B627:B630"/>
    <mergeCell ref="B631:B639"/>
    <mergeCell ref="B640:B643"/>
    <mergeCell ref="B647:B651"/>
    <mergeCell ref="B653:B655"/>
    <mergeCell ref="B657:B659"/>
    <mergeCell ref="B662:B676"/>
    <mergeCell ref="B678:B679"/>
    <mergeCell ref="B587:B589"/>
    <mergeCell ref="B590:B596"/>
    <mergeCell ref="B597:B598"/>
    <mergeCell ref="B599:B600"/>
    <mergeCell ref="B601:B606"/>
    <mergeCell ref="B607:B610"/>
    <mergeCell ref="B611:B614"/>
    <mergeCell ref="B615:B618"/>
    <mergeCell ref="B619:B622"/>
    <mergeCell ref="B530:B534"/>
    <mergeCell ref="B535:B541"/>
    <mergeCell ref="B542:B548"/>
    <mergeCell ref="B555:B560"/>
    <mergeCell ref="B561:B565"/>
    <mergeCell ref="B566:B570"/>
    <mergeCell ref="B571:B573"/>
    <mergeCell ref="B574:B575"/>
    <mergeCell ref="B576:B586"/>
    <mergeCell ref="B441:B443"/>
    <mergeCell ref="B444:B450"/>
    <mergeCell ref="B455:B457"/>
    <mergeCell ref="B458:B462"/>
    <mergeCell ref="B464:B473"/>
    <mergeCell ref="B474:B485"/>
    <mergeCell ref="B486:B505"/>
    <mergeCell ref="B506:B525"/>
    <mergeCell ref="B526:B529"/>
    <mergeCell ref="B364:B367"/>
    <mergeCell ref="B368:B369"/>
    <mergeCell ref="B370:B371"/>
    <mergeCell ref="B372:B373"/>
    <mergeCell ref="B379:B416"/>
    <mergeCell ref="B424:B430"/>
    <mergeCell ref="B431:B433"/>
    <mergeCell ref="B434:B438"/>
    <mergeCell ref="B439:B440"/>
    <mergeCell ref="B278:B281"/>
    <mergeCell ref="B282:B284"/>
    <mergeCell ref="B285:B289"/>
    <mergeCell ref="B290:B294"/>
    <mergeCell ref="B295:B310"/>
    <mergeCell ref="B311:B337"/>
    <mergeCell ref="B338:B349"/>
    <mergeCell ref="B350:B359"/>
    <mergeCell ref="B360:B363"/>
    <mergeCell ref="B183:B184"/>
    <mergeCell ref="B185:B211"/>
    <mergeCell ref="B212:B248"/>
    <mergeCell ref="B249:B252"/>
    <mergeCell ref="B253:B254"/>
    <mergeCell ref="B255:B256"/>
    <mergeCell ref="B258:B267"/>
    <mergeCell ref="B268:B274"/>
    <mergeCell ref="B276:B277"/>
    <mergeCell ref="A18:H18"/>
    <mergeCell ref="A112:H112"/>
    <mergeCell ref="A377:H377"/>
    <mergeCell ref="B21:B56"/>
    <mergeCell ref="B57:B58"/>
    <mergeCell ref="B62:B65"/>
    <mergeCell ref="B66:B85"/>
    <mergeCell ref="B94:B102"/>
    <mergeCell ref="B103:B105"/>
    <mergeCell ref="B106:B108"/>
    <mergeCell ref="B114:B116"/>
    <mergeCell ref="B117:B123"/>
    <mergeCell ref="B124:B130"/>
    <mergeCell ref="B131:B136"/>
    <mergeCell ref="B137:B143"/>
    <mergeCell ref="B144:B150"/>
    <mergeCell ref="B151:B160"/>
    <mergeCell ref="B161:B162"/>
    <mergeCell ref="B164:B166"/>
    <mergeCell ref="B167:B169"/>
    <mergeCell ref="B170:B172"/>
    <mergeCell ref="B173:B175"/>
    <mergeCell ref="B176:B179"/>
    <mergeCell ref="B180:B182"/>
  </mergeCells>
  <pageMargins left="0.31496062992126" right="0.31496062992126" top="0.94488188976377996" bottom="0.35433070866141703"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 2021 01 26</dc:creator>
  <cp:lastModifiedBy>Julius</cp:lastModifiedBy>
  <cp:lastPrinted>2021-02-24T07:35:00Z</cp:lastPrinted>
  <dcterms:created xsi:type="dcterms:W3CDTF">2020-06-19T09:02:00Z</dcterms:created>
  <dcterms:modified xsi:type="dcterms:W3CDTF">2021-04-02T10:35:40Z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1033-11.2.0.10017</vt:lpwstr>
  </property>
</Properties>
</file>