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esodlx.elencorp.lt/DocLogix/Attachments/Current/(_REGISTRAS_ (7729))/20SU-S (39137323)/20SU-S-1584/"/>
    </mc:Choice>
  </mc:AlternateContent>
  <xr:revisionPtr revIDLastSave="0" documentId="13_ncr:1_{C157FD4B-491D-45D1-83AC-BCE1353E34ED}" xr6:coauthVersionLast="45" xr6:coauthVersionMax="45" xr10:uidLastSave="{00000000-0000-0000-0000-000000000000}"/>
  <bookViews>
    <workbookView xWindow="2265" yWindow="2610" windowWidth="21600" windowHeight="11385" xr2:uid="{00000000-000D-0000-FFFF-FFFF00000000}"/>
  </bookViews>
  <sheets>
    <sheet name="Įkainių lentelė" sheetId="7" r:id="rId1"/>
  </sheets>
  <definedNames>
    <definedName name="_xlnm.Print_Area" localSheetId="0">'Įkainių lentelė'!$A$1:$G$65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7" l="1"/>
  <c r="H41" i="7"/>
  <c r="H39" i="7"/>
  <c r="H30" i="7"/>
  <c r="H16" i="7"/>
  <c r="H53" i="7"/>
  <c r="H51" i="7"/>
  <c r="H50" i="7"/>
  <c r="H11" i="7"/>
  <c r="H12" i="7"/>
  <c r="H13" i="7"/>
  <c r="H14" i="7"/>
  <c r="H15" i="7"/>
  <c r="H19" i="7"/>
  <c r="H20" i="7"/>
  <c r="H21" i="7"/>
  <c r="H22" i="7"/>
  <c r="H23" i="7"/>
  <c r="H25" i="7"/>
  <c r="H26" i="7"/>
  <c r="H27" i="7"/>
  <c r="H28" i="7"/>
  <c r="H29" i="7"/>
  <c r="H32" i="7"/>
  <c r="H33" i="7"/>
  <c r="H34" i="7"/>
  <c r="H35" i="7"/>
  <c r="H36" i="7"/>
  <c r="H37" i="7"/>
  <c r="H38" i="7"/>
  <c r="H43" i="7"/>
  <c r="H44" i="7"/>
  <c r="H46" i="7"/>
  <c r="H47" i="7"/>
  <c r="H48" i="7"/>
  <c r="H49" i="7"/>
  <c r="H54" i="7" l="1"/>
</calcChain>
</file>

<file path=xl/sharedStrings.xml><?xml version="1.0" encoding="utf-8"?>
<sst xmlns="http://schemas.openxmlformats.org/spreadsheetml/2006/main" count="146" uniqueCount="106">
  <si>
    <t>Priedas Nr. 1</t>
  </si>
  <si>
    <t>PASLAUGŲ SUTEIKIMO ĮKAINIAI IR ATLIKIMO TERMINAI</t>
  </si>
  <si>
    <t>Pateiktas įkainis atitinka sąlygas, bet yra daugiau kaip 50 procentų mažesnis už stulpelyje "Maksimalus priimtinas įkainis" nurodytą įkainį (bus reikalingas pagrindimas)</t>
  </si>
  <si>
    <t>Eil. Nr.</t>
  </si>
  <si>
    <t>Pirkimo objektas</t>
  </si>
  <si>
    <t xml:space="preserve">Paslaugų atlikimo terminas, nuo užsakymo pateikimo, k. d. </t>
  </si>
  <si>
    <t>Mato vnt.</t>
  </si>
  <si>
    <t>Maksimalus priimtinas įkainis, Eur be PVM</t>
  </si>
  <si>
    <r>
      <t>Paslaugų teikėjo pasiūlytas įkainis, EUR be PVM, už mato vnt.</t>
    </r>
    <r>
      <rPr>
        <b/>
        <vertAlign val="superscript"/>
        <sz val="10"/>
        <rFont val="Arial"/>
        <family val="2"/>
        <charset val="186"/>
      </rPr>
      <t>2</t>
    </r>
  </si>
  <si>
    <t>Lyginamasis svoris, %</t>
  </si>
  <si>
    <t>Pasiūlymo kaina EUR be PVM</t>
  </si>
  <si>
    <t>1.</t>
  </si>
  <si>
    <t>Naujai pastatyto statinio (inžinerinio statinio) kadastrinių matavimų bylų sudarymo Paslaugos</t>
  </si>
  <si>
    <t>1.1.</t>
  </si>
  <si>
    <t>Kai dujotiekis iki 0,1 km ilgio</t>
  </si>
  <si>
    <t>byla</t>
  </si>
  <si>
    <t>1.2.</t>
  </si>
  <si>
    <t xml:space="preserve">kai dujotiekis nuo 0,101 km  iki 0,5 km ilgio </t>
  </si>
  <si>
    <t>1.3.</t>
  </si>
  <si>
    <t xml:space="preserve">kai dujotiekis nuo 0,501 km  iki 1,0 km ilgio </t>
  </si>
  <si>
    <t>1.4.</t>
  </si>
  <si>
    <t xml:space="preserve">kai dujotiekis nuo 1,001 km  iki 2,0 km ilgio </t>
  </si>
  <si>
    <t>1.5.</t>
  </si>
  <si>
    <t>Kiekvienam sekančiam km, kai dujotiekis ilgesnis nei 2,0 km</t>
  </si>
  <si>
    <t>km</t>
  </si>
  <si>
    <t>1.6.</t>
  </si>
  <si>
    <t>Kadastrinių matavimo bylų sudarymo paslauga statiniui</t>
  </si>
  <si>
    <t>2.</t>
  </si>
  <si>
    <t>Rekonstruotų statinių (inžinerinių statinių) kadastrinių matavimų bylų koregavimo Paslaugos</t>
  </si>
  <si>
    <t>2.1.</t>
  </si>
  <si>
    <t>Kai dujų tinklų ilgis byloje iki 10 km:</t>
  </si>
  <si>
    <t>2.1.1.</t>
  </si>
  <si>
    <t>Kai rekonstruojamo dujotiekio ilgis iki 0,1 km</t>
  </si>
  <si>
    <t>2.1.2.</t>
  </si>
  <si>
    <t>Kai rekonstruojamo dujotiekio ilgis nuo 0,101 km iki 0,5 km</t>
  </si>
  <si>
    <t>2.1.3.</t>
  </si>
  <si>
    <t>Kai rekonstruojamo dujotiekio ilgis nuo 0,501 km iki 1 km</t>
  </si>
  <si>
    <t>2.1.4.</t>
  </si>
  <si>
    <t>Kai rekonstruojamo dujotiekio ilgis nuo 1,001 km iki 2 km</t>
  </si>
  <si>
    <t>2.1.5.</t>
  </si>
  <si>
    <t>Kiekvienam sekančiam km, 
kai rekonstruojamas dujotiekis ilgesnis nei 2,0 km</t>
  </si>
  <si>
    <t>2.2.</t>
  </si>
  <si>
    <t>Kai dujų tinklų ilgis byloje virš 10 km:</t>
  </si>
  <si>
    <t>2.2.1.</t>
  </si>
  <si>
    <t>2.2.2.</t>
  </si>
  <si>
    <t>2.2.3.</t>
  </si>
  <si>
    <t>2.2.4.</t>
  </si>
  <si>
    <t>2.2.5.</t>
  </si>
  <si>
    <t>2.2.6.</t>
  </si>
  <si>
    <t>3.</t>
  </si>
  <si>
    <t xml:space="preserve">Senos statybos statinių (inžinerinių statinių) kadastrinių matavimų bylų sudarymo Paslaugos: </t>
  </si>
  <si>
    <t>3.1.</t>
  </si>
  <si>
    <t>3.2.</t>
  </si>
  <si>
    <t xml:space="preserve">kai dujotiekis nuo 0,101 km  iki 1,0 km ilgio </t>
  </si>
  <si>
    <t>3.3.</t>
  </si>
  <si>
    <t>3.4.</t>
  </si>
  <si>
    <t>Kai dujotiekis nuo 2,001 iki 5,0 km ilgio</t>
  </si>
  <si>
    <t>3.5.</t>
  </si>
  <si>
    <t>Kiekvienam sekančiam km, kai dujotiekis ilgesnis nei 5,0 km</t>
  </si>
  <si>
    <t>3.6.</t>
  </si>
  <si>
    <t>Planšeto 1 vnt perkėlimas į skaitmeninį lygį, kai dujotiekio ilgis planšete iki 1 km</t>
  </si>
  <si>
    <t>vnt</t>
  </si>
  <si>
    <t>3.7.</t>
  </si>
  <si>
    <t>Planšeto 1 vnt perkėlimas į skaitmeninį lygį, kai dujotiekio ilgis nuo 1,01 km iki 5,0 km</t>
  </si>
  <si>
    <t>3.8.</t>
  </si>
  <si>
    <t>4.</t>
  </si>
  <si>
    <t>Nugriautų statinių (inžinerinių statinių) kadastrinių matavimų bylų koregavimo Paslaugos</t>
  </si>
  <si>
    <t>4.1.</t>
  </si>
  <si>
    <t>5.</t>
  </si>
  <si>
    <t>Statinių (inžinerinių statinių) kadastrinių matavimų bylų pertvarkymo Paslaugos:</t>
  </si>
  <si>
    <t>5.1.</t>
  </si>
  <si>
    <t>Skaidymas į atskirus turto vienetus (bylas)</t>
  </si>
  <si>
    <t>5.2.</t>
  </si>
  <si>
    <t>Skaidymas į atskiras bylas pagal savivaldybės ribas</t>
  </si>
  <si>
    <t>6.</t>
  </si>
  <si>
    <t>Žemės sklypų kadastrinių matavimų bylų koregavimo (atnaujinimo) Paslaugos po statinio (inžinerinio statinio) griovimo/rekonstravimo darbų:</t>
  </si>
  <si>
    <t>6.1.</t>
  </si>
  <si>
    <t>Kai žemės sklypo plotas iki 0,5 Ha</t>
  </si>
  <si>
    <t>6.2.</t>
  </si>
  <si>
    <t>Kai žemės sklypo plotas didesnis negu 0,5 Ha</t>
  </si>
  <si>
    <t>7.</t>
  </si>
  <si>
    <t>Žemės sklypų kadastrinių matavimų bylų parengimo Paslaugos po naujo statinio (inžinerinio statinio) statybos darbų</t>
  </si>
  <si>
    <t>8.</t>
  </si>
  <si>
    <t>Žemės sklypų (servituto) planų parengimo dėl servituto nustatymo administraciniu aktu arba sandoriu) ir ar kitos žemės sklypų formavimo (pertvarkymo) susijusios Paslaugos</t>
  </si>
  <si>
    <t>9.</t>
  </si>
  <si>
    <t>Žemės sklypų formavimo ir pertvarkymo projektai kaimo ir miesto vietovėse</t>
  </si>
  <si>
    <t>10.</t>
  </si>
  <si>
    <t>Žymų apie Klientui priklausančių objektų apsaugos zonas, žemės sklypo registro įrašuose padarymo Paslauga:</t>
  </si>
  <si>
    <r>
      <t>byla</t>
    </r>
    <r>
      <rPr>
        <vertAlign val="superscript"/>
        <sz val="10"/>
        <rFont val="Arial"/>
        <family val="2"/>
        <charset val="186"/>
      </rPr>
      <t>3</t>
    </r>
  </si>
  <si>
    <t>11.</t>
  </si>
  <si>
    <t>Apsaugos zonų įrašymo į kadastrą ir registrą Paslauga</t>
  </si>
  <si>
    <r>
      <t>byla</t>
    </r>
    <r>
      <rPr>
        <vertAlign val="superscript"/>
        <sz val="10"/>
        <rFont val="Arial"/>
        <family val="2"/>
        <charset val="186"/>
      </rPr>
      <t>4</t>
    </r>
  </si>
  <si>
    <t>12.</t>
  </si>
  <si>
    <t>Žemės sklypo savininko (savininkų) sutikimų gavimas dėl apsaugos zonų registravimo</t>
  </si>
  <si>
    <t>Paslaugos suteikimo terminas įskaičiuojamas į paslaugos nr. 11 suteikimo terminą.</t>
  </si>
  <si>
    <r>
      <t>byla</t>
    </r>
    <r>
      <rPr>
        <vertAlign val="superscript"/>
        <sz val="10"/>
        <rFont val="Arial"/>
        <family val="2"/>
        <charset val="186"/>
      </rPr>
      <t>5</t>
    </r>
  </si>
  <si>
    <r>
      <t xml:space="preserve">Pasiūlymo suma Eur be PVM: </t>
    </r>
    <r>
      <rPr>
        <b/>
        <vertAlign val="superscript"/>
        <sz val="10"/>
        <rFont val="Arial"/>
        <family val="2"/>
        <charset val="186"/>
      </rPr>
      <t>1</t>
    </r>
  </si>
  <si>
    <t>Maksimali galima pasiūlymo suma Eur be PVM</t>
  </si>
  <si>
    <t>Pildymo sąlygos:</t>
  </si>
  <si>
    <r>
      <rPr>
        <b/>
        <vertAlign val="superscript"/>
        <sz val="11"/>
        <rFont val="Arial"/>
        <family val="2"/>
        <charset val="186"/>
      </rPr>
      <t>1</t>
    </r>
    <r>
      <rPr>
        <b/>
        <sz val="11"/>
        <rFont val="Arial"/>
        <family val="2"/>
        <charset val="186"/>
      </rPr>
      <t xml:space="preserve"> Pasiūlymo suma yra skirta Pasiūlymų palyginimui ir negali viršyti maksimalių priimtinų įkainių ir lyginamųjų svorių sąndaugų vertės. Sutarties vertė nurodyta Sutarties specialiojoje dalyje.</t>
    </r>
  </si>
  <si>
    <r>
      <rPr>
        <b/>
        <vertAlign val="superscript"/>
        <sz val="11"/>
        <rFont val="Arial"/>
        <family val="2"/>
        <charset val="186"/>
      </rPr>
      <t xml:space="preserve">2 </t>
    </r>
    <r>
      <rPr>
        <b/>
        <sz val="11"/>
        <rFont val="Arial"/>
        <family val="2"/>
        <charset val="186"/>
      </rPr>
      <t>Paslaugų teikėjo pasiūlytas įkainis, EUR be PVM, už mato vnt. negali viršyti Maksimalaus priimtino įkainio.</t>
    </r>
  </si>
  <si>
    <r>
      <rPr>
        <b/>
        <vertAlign val="superscript"/>
        <sz val="11"/>
        <rFont val="Arial"/>
        <family val="2"/>
        <charset val="186"/>
      </rPr>
      <t xml:space="preserve">3 </t>
    </r>
    <r>
      <rPr>
        <b/>
        <sz val="11"/>
        <rFont val="Arial"/>
        <family val="2"/>
        <charset val="186"/>
      </rPr>
      <t>Apsaugos zonų žymų dokumentų parengimas ir registraciją registrų centre pagal pateiktą projektą, neskaidant pagal įtampą, slėgį ar įrenginius.</t>
    </r>
  </si>
  <si>
    <r>
      <rPr>
        <b/>
        <vertAlign val="superscript"/>
        <sz val="11"/>
        <rFont val="Arial"/>
        <family val="2"/>
        <charset val="186"/>
      </rPr>
      <t xml:space="preserve">4 </t>
    </r>
    <r>
      <rPr>
        <b/>
        <sz val="11"/>
        <rFont val="Arial"/>
        <family val="2"/>
        <charset val="186"/>
      </rPr>
      <t>Vienam sklypui</t>
    </r>
  </si>
  <si>
    <r>
      <rPr>
        <b/>
        <vertAlign val="superscript"/>
        <sz val="11"/>
        <rFont val="Arial"/>
        <family val="2"/>
        <charset val="186"/>
      </rPr>
      <t xml:space="preserve">5 </t>
    </r>
    <r>
      <rPr>
        <b/>
        <sz val="11"/>
        <rFont val="Arial"/>
        <family val="2"/>
        <charset val="186"/>
      </rPr>
      <t>Vienam sklypui</t>
    </r>
  </si>
  <si>
    <t>Tiekėjas:</t>
  </si>
  <si>
    <t>(vardas, pavardė, 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</si>
</sst>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12" x14ac:knownFonts="1">
    <font>
      <sz val="10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b/>
      <sz val="11"/>
      <name val="Arial"/>
      <family val="2"/>
      <charset val="186"/>
    </font>
    <font>
      <b/>
      <vertAlign val="superscript"/>
      <sz val="11"/>
      <name val="Arial"/>
      <family val="2"/>
      <charset val="186"/>
    </font>
    <font>
      <vertAlign val="superscript"/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2" fontId="1" fillId="0" borderId="0" xfId="0" applyNumberFormat="1" applyFont="1" applyProtection="1"/>
    <xf numFmtId="164" fontId="4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" fontId="1" fillId="0" borderId="0" xfId="0" applyNumberFormat="1" applyFont="1" applyBorder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2" fontId="1" fillId="0" borderId="0" xfId="0" applyNumberFormat="1" applyFont="1" applyAlignment="1" applyProtection="1">
      <alignment vertical="top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0" fontId="1" fillId="0" borderId="0" xfId="0" applyNumberFormat="1" applyFont="1" applyProtection="1"/>
    <xf numFmtId="0" fontId="4" fillId="2" borderId="2" xfId="0" applyFont="1" applyFill="1" applyBorder="1" applyAlignment="1" applyProtection="1">
      <alignment vertical="center" wrapText="1"/>
    </xf>
    <xf numFmtId="1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/>
    </xf>
    <xf numFmtId="2" fontId="1" fillId="0" borderId="0" xfId="0" applyNumberFormat="1" applyFont="1" applyFill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top"/>
    </xf>
    <xf numFmtId="1" fontId="4" fillId="0" borderId="0" xfId="0" applyNumberFormat="1" applyFont="1" applyAlignment="1" applyProtection="1">
      <alignment vertical="top"/>
    </xf>
    <xf numFmtId="2" fontId="1" fillId="0" borderId="0" xfId="0" applyNumberFormat="1" applyFont="1" applyAlignment="1" applyProtection="1">
      <alignment horizontal="left"/>
    </xf>
    <xf numFmtId="10" fontId="1" fillId="0" borderId="0" xfId="0" applyNumberFormat="1" applyFont="1" applyAlignment="1" applyProtection="1">
      <alignment horizontal="left"/>
    </xf>
    <xf numFmtId="1" fontId="1" fillId="0" borderId="0" xfId="0" applyNumberFormat="1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/>
    </xf>
    <xf numFmtId="2" fontId="1" fillId="0" borderId="0" xfId="0" applyNumberFormat="1" applyFont="1" applyAlignment="1" applyProtection="1">
      <alignment horizontal="left" vertical="top"/>
    </xf>
    <xf numFmtId="2" fontId="4" fillId="0" borderId="0" xfId="0" applyNumberFormat="1" applyFont="1" applyBorder="1" applyAlignment="1" applyProtection="1">
      <alignment horizontal="right" vertical="top"/>
    </xf>
    <xf numFmtId="0" fontId="1" fillId="0" borderId="0" xfId="0" applyFont="1" applyBorder="1" applyProtection="1"/>
    <xf numFmtId="1" fontId="1" fillId="0" borderId="4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/>
    </xf>
    <xf numFmtId="2" fontId="1" fillId="0" borderId="0" xfId="0" applyNumberFormat="1" applyFont="1" applyBorder="1" applyAlignment="1" applyProtection="1">
      <alignment horizontal="left" vertical="top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/>
    </xf>
    <xf numFmtId="4" fontId="4" fillId="0" borderId="5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/>
    </xf>
    <xf numFmtId="1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</xf>
    <xf numFmtId="0" fontId="9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top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8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</cellXfs>
  <cellStyles count="1">
    <cellStyle name="Normal" xfId="0" builtinId="0"/>
  </cellStyles>
  <dxfs count="1">
    <dxf>
      <font>
        <color theme="1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zoomScale="70" zoomScaleNormal="70" workbookViewId="0">
      <selection activeCell="F14" sqref="F14"/>
    </sheetView>
  </sheetViews>
  <sheetFormatPr defaultColWidth="9.140625" defaultRowHeight="12.75" x14ac:dyDescent="0.2"/>
  <cols>
    <col min="1" max="1" width="7.42578125" style="1" customWidth="1"/>
    <col min="2" max="2" width="52" style="3" customWidth="1"/>
    <col min="3" max="3" width="18.7109375" style="3" customWidth="1"/>
    <col min="4" max="4" width="9.85546875" style="3" customWidth="1"/>
    <col min="5" max="5" width="13.140625" style="3" customWidth="1"/>
    <col min="6" max="6" width="17.28515625" style="4" customWidth="1"/>
    <col min="7" max="7" width="16.28515625" style="4" customWidth="1"/>
    <col min="8" max="8" width="16" style="4" customWidth="1"/>
    <col min="9" max="16384" width="9.140625" style="3"/>
  </cols>
  <sheetData>
    <row r="1" spans="1:9" ht="12.75" customHeight="1" x14ac:dyDescent="0.2">
      <c r="B1" s="2"/>
      <c r="H1" s="5" t="s">
        <v>0</v>
      </c>
    </row>
    <row r="2" spans="1:9" ht="12.75" customHeight="1" x14ac:dyDescent="0.2">
      <c r="B2" s="2"/>
      <c r="F2" s="6"/>
      <c r="G2" s="6"/>
      <c r="H2" s="6"/>
    </row>
    <row r="3" spans="1:9" x14ac:dyDescent="0.2">
      <c r="A3" s="53" t="s">
        <v>1</v>
      </c>
      <c r="B3" s="53"/>
      <c r="C3" s="53"/>
      <c r="D3" s="53"/>
      <c r="E3" s="53"/>
      <c r="F3" s="53"/>
      <c r="G3" s="53"/>
      <c r="H3" s="53"/>
    </row>
    <row r="4" spans="1:9" x14ac:dyDescent="0.2">
      <c r="A4" s="49"/>
      <c r="B4" s="49"/>
      <c r="C4" s="49"/>
      <c r="D4" s="49"/>
      <c r="E4" s="49"/>
      <c r="F4" s="49"/>
      <c r="G4" s="49"/>
      <c r="H4" s="49"/>
    </row>
    <row r="5" spans="1:9" x14ac:dyDescent="0.2">
      <c r="A5" s="49"/>
      <c r="B5" s="38"/>
      <c r="C5" s="49"/>
      <c r="D5" s="49"/>
      <c r="E5" s="49"/>
      <c r="F5" s="49"/>
      <c r="G5" s="49"/>
      <c r="H5" s="49"/>
    </row>
    <row r="6" spans="1:9" ht="51" x14ac:dyDescent="0.2">
      <c r="A6" s="49"/>
      <c r="B6" s="37" t="s">
        <v>2</v>
      </c>
      <c r="C6" s="49"/>
      <c r="D6" s="49"/>
      <c r="E6" s="49"/>
      <c r="F6" s="49"/>
      <c r="G6" s="49"/>
      <c r="H6" s="49"/>
    </row>
    <row r="7" spans="1:9" ht="8.25" customHeight="1" x14ac:dyDescent="0.2">
      <c r="A7" s="7"/>
      <c r="B7" s="8"/>
      <c r="C7" s="8"/>
      <c r="D7" s="8"/>
      <c r="E7" s="8"/>
      <c r="F7" s="9"/>
      <c r="G7" s="9"/>
      <c r="H7" s="9"/>
    </row>
    <row r="8" spans="1:9" ht="87" customHeight="1" x14ac:dyDescent="0.2">
      <c r="A8" s="41" t="s">
        <v>3</v>
      </c>
      <c r="B8" s="42" t="s">
        <v>4</v>
      </c>
      <c r="C8" s="42" t="s">
        <v>5</v>
      </c>
      <c r="D8" s="42" t="s">
        <v>6</v>
      </c>
      <c r="E8" s="42" t="s">
        <v>7</v>
      </c>
      <c r="F8" s="43" t="s">
        <v>8</v>
      </c>
      <c r="G8" s="43" t="s">
        <v>9</v>
      </c>
      <c r="H8" s="43" t="s">
        <v>10</v>
      </c>
    </row>
    <row r="9" spans="1:9" x14ac:dyDescent="0.2">
      <c r="A9" s="41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  <c r="G9" s="42">
        <v>7</v>
      </c>
      <c r="H9" s="42">
        <v>8</v>
      </c>
    </row>
    <row r="10" spans="1:9" ht="26.25" customHeight="1" x14ac:dyDescent="0.2">
      <c r="A10" s="45" t="s">
        <v>11</v>
      </c>
      <c r="B10" s="54" t="s">
        <v>12</v>
      </c>
      <c r="C10" s="55"/>
      <c r="D10" s="55"/>
      <c r="E10" s="55"/>
      <c r="F10" s="55"/>
      <c r="G10" s="55"/>
      <c r="H10" s="56"/>
    </row>
    <row r="11" spans="1:9" ht="20.100000000000001" customHeight="1" x14ac:dyDescent="0.2">
      <c r="A11" s="46" t="s">
        <v>13</v>
      </c>
      <c r="B11" s="10" t="s">
        <v>14</v>
      </c>
      <c r="C11" s="11">
        <v>14</v>
      </c>
      <c r="D11" s="11" t="s">
        <v>15</v>
      </c>
      <c r="E11" s="11">
        <v>110</v>
      </c>
      <c r="F11" s="35">
        <v>55</v>
      </c>
      <c r="G11" s="36">
        <v>1.0500000000000001E-2</v>
      </c>
      <c r="H11" s="44">
        <f t="shared" ref="H11:H16" si="0">F11*G11</f>
        <v>0.57750000000000001</v>
      </c>
      <c r="I11" s="12"/>
    </row>
    <row r="12" spans="1:9" ht="20.100000000000001" customHeight="1" x14ac:dyDescent="0.2">
      <c r="A12" s="46" t="s">
        <v>16</v>
      </c>
      <c r="B12" s="10" t="s">
        <v>17</v>
      </c>
      <c r="C12" s="11">
        <v>14</v>
      </c>
      <c r="D12" s="11" t="s">
        <v>15</v>
      </c>
      <c r="E12" s="11">
        <v>180</v>
      </c>
      <c r="F12" s="35">
        <v>90</v>
      </c>
      <c r="G12" s="36">
        <v>8.2000000000000007E-3</v>
      </c>
      <c r="H12" s="44">
        <f t="shared" si="0"/>
        <v>0.7380000000000001</v>
      </c>
      <c r="I12" s="12"/>
    </row>
    <row r="13" spans="1:9" ht="20.100000000000001" customHeight="1" x14ac:dyDescent="0.2">
      <c r="A13" s="46" t="s">
        <v>18</v>
      </c>
      <c r="B13" s="10" t="s">
        <v>19</v>
      </c>
      <c r="C13" s="11">
        <v>14</v>
      </c>
      <c r="D13" s="11" t="s">
        <v>15</v>
      </c>
      <c r="E13" s="11">
        <v>250</v>
      </c>
      <c r="F13" s="35">
        <v>125</v>
      </c>
      <c r="G13" s="36">
        <v>5.0000000000000001E-3</v>
      </c>
      <c r="H13" s="44">
        <f t="shared" si="0"/>
        <v>0.625</v>
      </c>
      <c r="I13" s="12"/>
    </row>
    <row r="14" spans="1:9" ht="20.100000000000001" customHeight="1" x14ac:dyDescent="0.2">
      <c r="A14" s="46" t="s">
        <v>20</v>
      </c>
      <c r="B14" s="10" t="s">
        <v>21</v>
      </c>
      <c r="C14" s="11">
        <v>20</v>
      </c>
      <c r="D14" s="11" t="s">
        <v>15</v>
      </c>
      <c r="E14" s="11">
        <v>350</v>
      </c>
      <c r="F14" s="35">
        <v>180</v>
      </c>
      <c r="G14" s="36">
        <v>4.3E-3</v>
      </c>
      <c r="H14" s="44">
        <f t="shared" si="0"/>
        <v>0.77400000000000002</v>
      </c>
      <c r="I14" s="12"/>
    </row>
    <row r="15" spans="1:9" ht="25.5" x14ac:dyDescent="0.2">
      <c r="A15" s="46" t="s">
        <v>22</v>
      </c>
      <c r="B15" s="10" t="s">
        <v>23</v>
      </c>
      <c r="C15" s="11">
        <v>20</v>
      </c>
      <c r="D15" s="11" t="s">
        <v>24</v>
      </c>
      <c r="E15" s="11">
        <v>150</v>
      </c>
      <c r="F15" s="35">
        <v>75</v>
      </c>
      <c r="G15" s="36">
        <v>9.5999999999999992E-3</v>
      </c>
      <c r="H15" s="44">
        <f t="shared" si="0"/>
        <v>0.72</v>
      </c>
      <c r="I15" s="12"/>
    </row>
    <row r="16" spans="1:9" x14ac:dyDescent="0.2">
      <c r="A16" s="46" t="s">
        <v>25</v>
      </c>
      <c r="B16" s="10" t="s">
        <v>26</v>
      </c>
      <c r="C16" s="11">
        <v>20</v>
      </c>
      <c r="D16" s="11" t="s">
        <v>15</v>
      </c>
      <c r="E16" s="11">
        <v>210</v>
      </c>
      <c r="F16" s="35">
        <v>210</v>
      </c>
      <c r="G16" s="36">
        <v>8.0000000000000002E-3</v>
      </c>
      <c r="H16" s="44">
        <f t="shared" si="0"/>
        <v>1.68</v>
      </c>
      <c r="I16" s="12"/>
    </row>
    <row r="17" spans="1:9" ht="16.149999999999999" customHeight="1" x14ac:dyDescent="0.2">
      <c r="A17" s="45" t="s">
        <v>27</v>
      </c>
      <c r="B17" s="54" t="s">
        <v>28</v>
      </c>
      <c r="C17" s="55"/>
      <c r="D17" s="55"/>
      <c r="E17" s="55"/>
      <c r="F17" s="55"/>
      <c r="G17" s="55"/>
      <c r="H17" s="56"/>
      <c r="I17" s="12"/>
    </row>
    <row r="18" spans="1:9" ht="20.100000000000001" customHeight="1" x14ac:dyDescent="0.2">
      <c r="A18" s="45" t="s">
        <v>29</v>
      </c>
      <c r="B18" s="54" t="s">
        <v>30</v>
      </c>
      <c r="C18" s="55"/>
      <c r="D18" s="55"/>
      <c r="E18" s="55"/>
      <c r="F18" s="55"/>
      <c r="G18" s="55"/>
      <c r="H18" s="56"/>
      <c r="I18" s="12"/>
    </row>
    <row r="19" spans="1:9" ht="20.100000000000001" customHeight="1" x14ac:dyDescent="0.2">
      <c r="A19" s="46" t="s">
        <v>31</v>
      </c>
      <c r="B19" s="10" t="s">
        <v>32</v>
      </c>
      <c r="C19" s="11">
        <v>14</v>
      </c>
      <c r="D19" s="11" t="s">
        <v>15</v>
      </c>
      <c r="E19" s="11">
        <v>125</v>
      </c>
      <c r="F19" s="35">
        <v>50</v>
      </c>
      <c r="G19" s="36">
        <v>0.15</v>
      </c>
      <c r="H19" s="44">
        <f>F19*G19</f>
        <v>7.5</v>
      </c>
      <c r="I19" s="12"/>
    </row>
    <row r="20" spans="1:9" ht="20.100000000000001" customHeight="1" x14ac:dyDescent="0.2">
      <c r="A20" s="46" t="s">
        <v>33</v>
      </c>
      <c r="B20" s="10" t="s">
        <v>34</v>
      </c>
      <c r="C20" s="11">
        <v>14</v>
      </c>
      <c r="D20" s="11" t="s">
        <v>15</v>
      </c>
      <c r="E20" s="11">
        <v>200</v>
      </c>
      <c r="F20" s="35">
        <v>60</v>
      </c>
      <c r="G20" s="36">
        <v>0.2</v>
      </c>
      <c r="H20" s="44">
        <f>F20*G20</f>
        <v>12</v>
      </c>
      <c r="I20" s="12"/>
    </row>
    <row r="21" spans="1:9" ht="20.100000000000001" customHeight="1" x14ac:dyDescent="0.2">
      <c r="A21" s="46" t="s">
        <v>35</v>
      </c>
      <c r="B21" s="10" t="s">
        <v>36</v>
      </c>
      <c r="C21" s="11">
        <v>14</v>
      </c>
      <c r="D21" s="11" t="s">
        <v>15</v>
      </c>
      <c r="E21" s="11">
        <v>260</v>
      </c>
      <c r="F21" s="35">
        <v>100</v>
      </c>
      <c r="G21" s="36">
        <v>0.15</v>
      </c>
      <c r="H21" s="44">
        <f>F21*G21</f>
        <v>15</v>
      </c>
      <c r="I21" s="12"/>
    </row>
    <row r="22" spans="1:9" ht="20.100000000000001" customHeight="1" x14ac:dyDescent="0.2">
      <c r="A22" s="46" t="s">
        <v>37</v>
      </c>
      <c r="B22" s="10" t="s">
        <v>38</v>
      </c>
      <c r="C22" s="11">
        <v>20</v>
      </c>
      <c r="D22" s="11" t="s">
        <v>15</v>
      </c>
      <c r="E22" s="11">
        <v>360</v>
      </c>
      <c r="F22" s="35">
        <v>180</v>
      </c>
      <c r="G22" s="36">
        <v>4.3E-3</v>
      </c>
      <c r="H22" s="44">
        <f>F22*G22</f>
        <v>0.77400000000000002</v>
      </c>
      <c r="I22" s="12"/>
    </row>
    <row r="23" spans="1:9" ht="25.5" x14ac:dyDescent="0.2">
      <c r="A23" s="46" t="s">
        <v>39</v>
      </c>
      <c r="B23" s="10" t="s">
        <v>40</v>
      </c>
      <c r="C23" s="11">
        <v>20</v>
      </c>
      <c r="D23" s="11" t="s">
        <v>24</v>
      </c>
      <c r="E23" s="11">
        <v>160</v>
      </c>
      <c r="F23" s="35">
        <v>80</v>
      </c>
      <c r="G23" s="36">
        <v>9.5999999999999992E-3</v>
      </c>
      <c r="H23" s="44">
        <f>F23*G23</f>
        <v>0.7679999999999999</v>
      </c>
      <c r="I23" s="12"/>
    </row>
    <row r="24" spans="1:9" ht="17.25" customHeight="1" x14ac:dyDescent="0.2">
      <c r="A24" s="45" t="s">
        <v>41</v>
      </c>
      <c r="B24" s="54" t="s">
        <v>42</v>
      </c>
      <c r="C24" s="55"/>
      <c r="D24" s="55"/>
      <c r="E24" s="55"/>
      <c r="F24" s="55"/>
      <c r="G24" s="55"/>
      <c r="H24" s="56"/>
      <c r="I24" s="12"/>
    </row>
    <row r="25" spans="1:9" ht="20.100000000000001" customHeight="1" x14ac:dyDescent="0.2">
      <c r="A25" s="46" t="s">
        <v>43</v>
      </c>
      <c r="B25" s="10" t="s">
        <v>32</v>
      </c>
      <c r="C25" s="11">
        <v>14</v>
      </c>
      <c r="D25" s="11" t="s">
        <v>15</v>
      </c>
      <c r="E25" s="11">
        <v>135</v>
      </c>
      <c r="F25" s="35">
        <v>70</v>
      </c>
      <c r="G25" s="36">
        <v>1.0500000000000001E-2</v>
      </c>
      <c r="H25" s="44">
        <f t="shared" ref="H25:H30" si="1">F25*G25</f>
        <v>0.7350000000000001</v>
      </c>
      <c r="I25" s="12"/>
    </row>
    <row r="26" spans="1:9" ht="20.100000000000001" customHeight="1" x14ac:dyDescent="0.2">
      <c r="A26" s="46" t="s">
        <v>44</v>
      </c>
      <c r="B26" s="10" t="s">
        <v>34</v>
      </c>
      <c r="C26" s="11">
        <v>14</v>
      </c>
      <c r="D26" s="11" t="s">
        <v>15</v>
      </c>
      <c r="E26" s="11">
        <v>220</v>
      </c>
      <c r="F26" s="35">
        <v>110</v>
      </c>
      <c r="G26" s="36">
        <v>8.2000000000000007E-3</v>
      </c>
      <c r="H26" s="44">
        <f t="shared" si="1"/>
        <v>0.90200000000000002</v>
      </c>
      <c r="I26" s="12"/>
    </row>
    <row r="27" spans="1:9" ht="20.100000000000001" customHeight="1" x14ac:dyDescent="0.2">
      <c r="A27" s="46" t="s">
        <v>45</v>
      </c>
      <c r="B27" s="10" t="s">
        <v>36</v>
      </c>
      <c r="C27" s="11">
        <v>14</v>
      </c>
      <c r="D27" s="11" t="s">
        <v>15</v>
      </c>
      <c r="E27" s="11">
        <v>280</v>
      </c>
      <c r="F27" s="35">
        <v>140</v>
      </c>
      <c r="G27" s="36">
        <v>5.0000000000000001E-3</v>
      </c>
      <c r="H27" s="44">
        <f t="shared" si="1"/>
        <v>0.70000000000000007</v>
      </c>
      <c r="I27" s="12"/>
    </row>
    <row r="28" spans="1:9" ht="20.100000000000001" customHeight="1" x14ac:dyDescent="0.2">
      <c r="A28" s="46" t="s">
        <v>46</v>
      </c>
      <c r="B28" s="10" t="s">
        <v>38</v>
      </c>
      <c r="C28" s="11">
        <v>20</v>
      </c>
      <c r="D28" s="11" t="s">
        <v>15</v>
      </c>
      <c r="E28" s="11">
        <v>400</v>
      </c>
      <c r="F28" s="35">
        <v>200</v>
      </c>
      <c r="G28" s="36">
        <v>4.3E-3</v>
      </c>
      <c r="H28" s="44">
        <f t="shared" si="1"/>
        <v>0.86</v>
      </c>
      <c r="I28" s="12"/>
    </row>
    <row r="29" spans="1:9" ht="25.5" x14ac:dyDescent="0.2">
      <c r="A29" s="46" t="s">
        <v>47</v>
      </c>
      <c r="B29" s="10" t="s">
        <v>23</v>
      </c>
      <c r="C29" s="11">
        <v>20</v>
      </c>
      <c r="D29" s="11" t="s">
        <v>24</v>
      </c>
      <c r="E29" s="11">
        <v>150</v>
      </c>
      <c r="F29" s="35">
        <v>75</v>
      </c>
      <c r="G29" s="36">
        <v>9.5999999999999992E-3</v>
      </c>
      <c r="H29" s="44">
        <f t="shared" si="1"/>
        <v>0.72</v>
      </c>
      <c r="I29" s="12"/>
    </row>
    <row r="30" spans="1:9" x14ac:dyDescent="0.2">
      <c r="A30" s="46" t="s">
        <v>48</v>
      </c>
      <c r="B30" s="10" t="s">
        <v>26</v>
      </c>
      <c r="C30" s="11">
        <v>20</v>
      </c>
      <c r="D30" s="11" t="s">
        <v>15</v>
      </c>
      <c r="E30" s="11">
        <v>210</v>
      </c>
      <c r="F30" s="35">
        <v>210</v>
      </c>
      <c r="G30" s="36">
        <v>8.0000000000000002E-3</v>
      </c>
      <c r="H30" s="44">
        <f t="shared" si="1"/>
        <v>1.68</v>
      </c>
      <c r="I30" s="12"/>
    </row>
    <row r="31" spans="1:9" ht="26.25" customHeight="1" x14ac:dyDescent="0.2">
      <c r="A31" s="45" t="s">
        <v>49</v>
      </c>
      <c r="B31" s="54" t="s">
        <v>50</v>
      </c>
      <c r="C31" s="55"/>
      <c r="D31" s="55"/>
      <c r="E31" s="55"/>
      <c r="F31" s="55"/>
      <c r="G31" s="55"/>
      <c r="H31" s="56"/>
      <c r="I31" s="12"/>
    </row>
    <row r="32" spans="1:9" ht="20.100000000000001" customHeight="1" x14ac:dyDescent="0.2">
      <c r="A32" s="46" t="s">
        <v>51</v>
      </c>
      <c r="B32" s="10" t="s">
        <v>14</v>
      </c>
      <c r="C32" s="11">
        <v>14</v>
      </c>
      <c r="D32" s="11" t="s">
        <v>15</v>
      </c>
      <c r="E32" s="11">
        <v>150</v>
      </c>
      <c r="F32" s="35">
        <v>150</v>
      </c>
      <c r="G32" s="36">
        <v>8.3999999999999995E-3</v>
      </c>
      <c r="H32" s="44">
        <f t="shared" ref="H32:H39" si="2">F32*G32</f>
        <v>1.26</v>
      </c>
      <c r="I32" s="12"/>
    </row>
    <row r="33" spans="1:9" ht="20.100000000000001" customHeight="1" x14ac:dyDescent="0.2">
      <c r="A33" s="46" t="s">
        <v>52</v>
      </c>
      <c r="B33" s="10" t="s">
        <v>53</v>
      </c>
      <c r="C33" s="11">
        <v>14</v>
      </c>
      <c r="D33" s="11" t="s">
        <v>15</v>
      </c>
      <c r="E33" s="11">
        <v>260</v>
      </c>
      <c r="F33" s="35">
        <v>260</v>
      </c>
      <c r="G33" s="36">
        <v>8.3999999999999995E-3</v>
      </c>
      <c r="H33" s="44">
        <f t="shared" si="2"/>
        <v>2.1839999999999997</v>
      </c>
      <c r="I33" s="12"/>
    </row>
    <row r="34" spans="1:9" ht="20.100000000000001" customHeight="1" x14ac:dyDescent="0.2">
      <c r="A34" s="46" t="s">
        <v>54</v>
      </c>
      <c r="B34" s="10" t="s">
        <v>21</v>
      </c>
      <c r="C34" s="11">
        <v>14</v>
      </c>
      <c r="D34" s="11" t="s">
        <v>15</v>
      </c>
      <c r="E34" s="11">
        <v>350</v>
      </c>
      <c r="F34" s="35">
        <v>350</v>
      </c>
      <c r="G34" s="36">
        <v>4.1000000000000003E-3</v>
      </c>
      <c r="H34" s="44">
        <f t="shared" si="2"/>
        <v>1.4350000000000001</v>
      </c>
      <c r="I34" s="12"/>
    </row>
    <row r="35" spans="1:9" ht="20.100000000000001" customHeight="1" x14ac:dyDescent="0.2">
      <c r="A35" s="46" t="s">
        <v>55</v>
      </c>
      <c r="B35" s="10" t="s">
        <v>56</v>
      </c>
      <c r="C35" s="11">
        <v>20</v>
      </c>
      <c r="D35" s="11" t="s">
        <v>15</v>
      </c>
      <c r="E35" s="11">
        <v>470</v>
      </c>
      <c r="F35" s="35">
        <v>470</v>
      </c>
      <c r="G35" s="36">
        <v>4.1000000000000003E-3</v>
      </c>
      <c r="H35" s="44">
        <f t="shared" si="2"/>
        <v>1.9270000000000003</v>
      </c>
      <c r="I35" s="12"/>
    </row>
    <row r="36" spans="1:9" ht="25.5" x14ac:dyDescent="0.2">
      <c r="A36" s="46" t="s">
        <v>57</v>
      </c>
      <c r="B36" s="10" t="s">
        <v>58</v>
      </c>
      <c r="C36" s="11">
        <v>20</v>
      </c>
      <c r="D36" s="11" t="s">
        <v>24</v>
      </c>
      <c r="E36" s="11">
        <v>150</v>
      </c>
      <c r="F36" s="35">
        <v>150</v>
      </c>
      <c r="G36" s="36">
        <v>4.1000000000000003E-3</v>
      </c>
      <c r="H36" s="44">
        <f t="shared" si="2"/>
        <v>0.6150000000000001</v>
      </c>
      <c r="I36" s="12"/>
    </row>
    <row r="37" spans="1:9" ht="25.5" x14ac:dyDescent="0.2">
      <c r="A37" s="46" t="s">
        <v>59</v>
      </c>
      <c r="B37" s="10" t="s">
        <v>60</v>
      </c>
      <c r="C37" s="11">
        <v>14</v>
      </c>
      <c r="D37" s="11" t="s">
        <v>61</v>
      </c>
      <c r="E37" s="11">
        <v>200</v>
      </c>
      <c r="F37" s="35">
        <v>200</v>
      </c>
      <c r="G37" s="36">
        <v>1.0500000000000001E-2</v>
      </c>
      <c r="H37" s="44">
        <f t="shared" si="2"/>
        <v>2.1</v>
      </c>
      <c r="I37" s="12"/>
    </row>
    <row r="38" spans="1:9" ht="25.5" x14ac:dyDescent="0.2">
      <c r="A38" s="46" t="s">
        <v>62</v>
      </c>
      <c r="B38" s="10" t="s">
        <v>63</v>
      </c>
      <c r="C38" s="11">
        <v>14</v>
      </c>
      <c r="D38" s="11" t="s">
        <v>61</v>
      </c>
      <c r="E38" s="11">
        <v>350</v>
      </c>
      <c r="F38" s="35">
        <v>350</v>
      </c>
      <c r="G38" s="36">
        <v>6.3E-3</v>
      </c>
      <c r="H38" s="44">
        <f t="shared" si="2"/>
        <v>2.2050000000000001</v>
      </c>
      <c r="I38" s="12"/>
    </row>
    <row r="39" spans="1:9" x14ac:dyDescent="0.2">
      <c r="A39" s="46" t="s">
        <v>64</v>
      </c>
      <c r="B39" s="10" t="s">
        <v>26</v>
      </c>
      <c r="C39" s="11">
        <v>20</v>
      </c>
      <c r="D39" s="11" t="s">
        <v>15</v>
      </c>
      <c r="E39" s="11">
        <v>210</v>
      </c>
      <c r="F39" s="35">
        <v>210</v>
      </c>
      <c r="G39" s="36">
        <v>8.0000000000000002E-3</v>
      </c>
      <c r="H39" s="44">
        <f t="shared" si="2"/>
        <v>1.68</v>
      </c>
      <c r="I39" s="12"/>
    </row>
    <row r="40" spans="1:9" ht="28.9" customHeight="1" x14ac:dyDescent="0.2">
      <c r="A40" s="45" t="s">
        <v>65</v>
      </c>
      <c r="B40" s="54" t="s">
        <v>66</v>
      </c>
      <c r="C40" s="55"/>
      <c r="D40" s="55"/>
      <c r="E40" s="55"/>
      <c r="F40" s="55"/>
      <c r="G40" s="55"/>
      <c r="H40" s="56"/>
      <c r="I40" s="12"/>
    </row>
    <row r="41" spans="1:9" ht="29.45" customHeight="1" x14ac:dyDescent="0.2">
      <c r="A41" s="46" t="s">
        <v>67</v>
      </c>
      <c r="B41" s="10" t="s">
        <v>66</v>
      </c>
      <c r="C41" s="11">
        <v>14</v>
      </c>
      <c r="D41" s="11" t="s">
        <v>15</v>
      </c>
      <c r="E41" s="11">
        <v>210</v>
      </c>
      <c r="F41" s="35">
        <v>50</v>
      </c>
      <c r="G41" s="36">
        <v>0.2</v>
      </c>
      <c r="H41" s="44">
        <f>F41*G41</f>
        <v>10</v>
      </c>
      <c r="I41" s="12"/>
    </row>
    <row r="42" spans="1:9" ht="20.100000000000001" customHeight="1" x14ac:dyDescent="0.2">
      <c r="A42" s="45" t="s">
        <v>68</v>
      </c>
      <c r="B42" s="54" t="s">
        <v>69</v>
      </c>
      <c r="C42" s="55"/>
      <c r="D42" s="55"/>
      <c r="E42" s="55"/>
      <c r="F42" s="55"/>
      <c r="G42" s="55"/>
      <c r="H42" s="56"/>
      <c r="I42" s="12"/>
    </row>
    <row r="43" spans="1:9" ht="20.100000000000001" customHeight="1" x14ac:dyDescent="0.2">
      <c r="A43" s="46" t="s">
        <v>70</v>
      </c>
      <c r="B43" s="10" t="s">
        <v>71</v>
      </c>
      <c r="C43" s="11">
        <v>14</v>
      </c>
      <c r="D43" s="11" t="s">
        <v>15</v>
      </c>
      <c r="E43" s="11">
        <v>200</v>
      </c>
      <c r="F43" s="35">
        <v>190</v>
      </c>
      <c r="G43" s="36">
        <v>6.6E-3</v>
      </c>
      <c r="H43" s="44">
        <f>F43*G43</f>
        <v>1.254</v>
      </c>
      <c r="I43" s="12"/>
    </row>
    <row r="44" spans="1:9" ht="20.100000000000001" customHeight="1" x14ac:dyDescent="0.2">
      <c r="A44" s="46" t="s">
        <v>72</v>
      </c>
      <c r="B44" s="10" t="s">
        <v>73</v>
      </c>
      <c r="C44" s="11">
        <v>14</v>
      </c>
      <c r="D44" s="11" t="s">
        <v>15</v>
      </c>
      <c r="E44" s="11">
        <v>300</v>
      </c>
      <c r="F44" s="35">
        <v>250</v>
      </c>
      <c r="G44" s="36">
        <v>6.6E-3</v>
      </c>
      <c r="H44" s="44">
        <f>F44*G44</f>
        <v>1.65</v>
      </c>
      <c r="I44" s="12"/>
    </row>
    <row r="45" spans="1:9" ht="37.5" customHeight="1" x14ac:dyDescent="0.2">
      <c r="A45" s="45" t="s">
        <v>74</v>
      </c>
      <c r="B45" s="57" t="s">
        <v>75</v>
      </c>
      <c r="C45" s="58"/>
      <c r="D45" s="58"/>
      <c r="E45" s="58"/>
      <c r="F45" s="58"/>
      <c r="G45" s="58"/>
      <c r="H45" s="59"/>
      <c r="I45" s="12"/>
    </row>
    <row r="46" spans="1:9" ht="31.5" customHeight="1" x14ac:dyDescent="0.2">
      <c r="A46" s="46" t="s">
        <v>76</v>
      </c>
      <c r="B46" s="10" t="s">
        <v>77</v>
      </c>
      <c r="C46" s="11">
        <v>45</v>
      </c>
      <c r="D46" s="11" t="s">
        <v>15</v>
      </c>
      <c r="E46" s="11">
        <v>220</v>
      </c>
      <c r="F46" s="35">
        <v>100</v>
      </c>
      <c r="G46" s="36">
        <v>0.2</v>
      </c>
      <c r="H46" s="44">
        <f t="shared" ref="H46:H53" si="3">F46*G46</f>
        <v>20</v>
      </c>
      <c r="I46" s="12"/>
    </row>
    <row r="47" spans="1:9" ht="31.5" customHeight="1" x14ac:dyDescent="0.2">
      <c r="A47" s="46" t="s">
        <v>78</v>
      </c>
      <c r="B47" s="10" t="s">
        <v>79</v>
      </c>
      <c r="C47" s="11">
        <v>45</v>
      </c>
      <c r="D47" s="11" t="s">
        <v>15</v>
      </c>
      <c r="E47" s="11">
        <v>350</v>
      </c>
      <c r="F47" s="35">
        <v>150</v>
      </c>
      <c r="G47" s="36">
        <v>0.14330000000000001</v>
      </c>
      <c r="H47" s="44">
        <f t="shared" si="3"/>
        <v>21.495000000000001</v>
      </c>
      <c r="I47" s="12"/>
    </row>
    <row r="48" spans="1:9" ht="47.25" customHeight="1" x14ac:dyDescent="0.2">
      <c r="A48" s="45" t="s">
        <v>80</v>
      </c>
      <c r="B48" s="13" t="s">
        <v>81</v>
      </c>
      <c r="C48" s="11">
        <v>30</v>
      </c>
      <c r="D48" s="11" t="s">
        <v>15</v>
      </c>
      <c r="E48" s="11">
        <v>250</v>
      </c>
      <c r="F48" s="35">
        <v>125</v>
      </c>
      <c r="G48" s="36">
        <v>0.20569999999999999</v>
      </c>
      <c r="H48" s="44">
        <f t="shared" si="3"/>
        <v>25.712499999999999</v>
      </c>
      <c r="I48" s="12"/>
    </row>
    <row r="49" spans="1:13" ht="54.75" customHeight="1" x14ac:dyDescent="0.2">
      <c r="A49" s="45" t="s">
        <v>82</v>
      </c>
      <c r="B49" s="13" t="s">
        <v>83</v>
      </c>
      <c r="C49" s="11">
        <v>30</v>
      </c>
      <c r="D49" s="11" t="s">
        <v>15</v>
      </c>
      <c r="E49" s="11">
        <v>150</v>
      </c>
      <c r="F49" s="35">
        <v>75</v>
      </c>
      <c r="G49" s="36">
        <v>0.20330000000000001</v>
      </c>
      <c r="H49" s="44">
        <f t="shared" si="3"/>
        <v>15.2475</v>
      </c>
      <c r="I49" s="12"/>
    </row>
    <row r="50" spans="1:13" ht="58.5" customHeight="1" x14ac:dyDescent="0.2">
      <c r="A50" s="45" t="s">
        <v>84</v>
      </c>
      <c r="B50" s="13" t="s">
        <v>85</v>
      </c>
      <c r="C50" s="11">
        <v>115</v>
      </c>
      <c r="D50" s="11" t="s">
        <v>15</v>
      </c>
      <c r="E50" s="11">
        <v>630</v>
      </c>
      <c r="F50" s="35">
        <v>280</v>
      </c>
      <c r="G50" s="36">
        <v>0.1</v>
      </c>
      <c r="H50" s="44">
        <f t="shared" si="3"/>
        <v>28</v>
      </c>
      <c r="I50" s="12"/>
    </row>
    <row r="51" spans="1:13" ht="47.25" customHeight="1" x14ac:dyDescent="0.2">
      <c r="A51" s="45" t="s">
        <v>86</v>
      </c>
      <c r="B51" s="13" t="s">
        <v>87</v>
      </c>
      <c r="C51" s="11">
        <v>10</v>
      </c>
      <c r="D51" s="11" t="s">
        <v>88</v>
      </c>
      <c r="E51" s="11">
        <v>20</v>
      </c>
      <c r="F51" s="35">
        <v>10</v>
      </c>
      <c r="G51" s="36">
        <v>0.3</v>
      </c>
      <c r="H51" s="44">
        <f t="shared" si="3"/>
        <v>3</v>
      </c>
      <c r="I51" s="12"/>
    </row>
    <row r="52" spans="1:13" ht="58.5" customHeight="1" x14ac:dyDescent="0.2">
      <c r="A52" s="45" t="s">
        <v>89</v>
      </c>
      <c r="B52" s="13" t="s">
        <v>90</v>
      </c>
      <c r="C52" s="11">
        <v>60</v>
      </c>
      <c r="D52" s="11" t="s">
        <v>91</v>
      </c>
      <c r="E52" s="11">
        <v>30</v>
      </c>
      <c r="F52" s="35">
        <v>20</v>
      </c>
      <c r="G52" s="36">
        <v>0.3</v>
      </c>
      <c r="H52" s="44">
        <f t="shared" si="3"/>
        <v>6</v>
      </c>
      <c r="I52" s="12"/>
    </row>
    <row r="53" spans="1:13" ht="66.75" customHeight="1" x14ac:dyDescent="0.2">
      <c r="A53" s="45" t="s">
        <v>92</v>
      </c>
      <c r="B53" s="13" t="s">
        <v>93</v>
      </c>
      <c r="C53" s="10" t="s">
        <v>94</v>
      </c>
      <c r="D53" s="11" t="s">
        <v>95</v>
      </c>
      <c r="E53" s="11">
        <v>10</v>
      </c>
      <c r="F53" s="35">
        <v>10</v>
      </c>
      <c r="G53" s="36">
        <v>8.0000000000000002E-3</v>
      </c>
      <c r="H53" s="44">
        <f t="shared" si="3"/>
        <v>0.08</v>
      </c>
      <c r="I53" s="12"/>
    </row>
    <row r="54" spans="1:13" ht="20.100000000000001" customHeight="1" thickBot="1" x14ac:dyDescent="0.25">
      <c r="A54" s="14"/>
      <c r="B54" s="15"/>
      <c r="C54" s="16"/>
      <c r="D54" s="16"/>
      <c r="E54" s="16"/>
      <c r="F54" s="17"/>
      <c r="G54" s="18" t="s">
        <v>96</v>
      </c>
      <c r="H54" s="39">
        <f>SUM(H11:H53)</f>
        <v>192.59850000000003</v>
      </c>
    </row>
    <row r="55" spans="1:13" ht="13.5" thickBot="1" x14ac:dyDescent="0.25">
      <c r="A55" s="50" t="s">
        <v>97</v>
      </c>
      <c r="B55" s="50"/>
      <c r="C55" s="50"/>
      <c r="D55" s="50"/>
      <c r="E55" s="50"/>
      <c r="F55" s="50"/>
      <c r="G55" s="50"/>
      <c r="H55" s="40">
        <v>431.66</v>
      </c>
    </row>
    <row r="56" spans="1:13" ht="15" x14ac:dyDescent="0.25">
      <c r="A56" s="47" t="s">
        <v>98</v>
      </c>
      <c r="B56" s="47"/>
      <c r="C56" s="47"/>
      <c r="D56" s="47"/>
      <c r="E56" s="47"/>
      <c r="F56" s="47"/>
      <c r="G56" s="47"/>
      <c r="H56" s="47"/>
      <c r="I56" s="48"/>
      <c r="J56" s="48"/>
      <c r="K56" s="48"/>
      <c r="L56" s="48"/>
      <c r="M56" s="48"/>
    </row>
    <row r="57" spans="1:13" ht="19.899999999999999" customHeight="1" x14ac:dyDescent="0.2">
      <c r="A57" s="52" t="s">
        <v>99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3" ht="16.899999999999999" customHeight="1" x14ac:dyDescent="0.25">
      <c r="A58" s="47" t="s">
        <v>100</v>
      </c>
      <c r="B58" s="47"/>
      <c r="C58" s="47"/>
      <c r="D58" s="47"/>
      <c r="E58" s="47"/>
      <c r="F58" s="47"/>
      <c r="G58" s="47"/>
      <c r="H58" s="47"/>
      <c r="I58" s="48"/>
      <c r="J58" s="48"/>
      <c r="K58" s="48"/>
      <c r="L58" s="48"/>
      <c r="M58" s="48"/>
    </row>
    <row r="59" spans="1:13" ht="17.25" x14ac:dyDescent="0.25">
      <c r="A59" s="47" t="s">
        <v>101</v>
      </c>
      <c r="B59" s="47"/>
      <c r="C59" s="47"/>
      <c r="D59" s="47"/>
      <c r="E59" s="47"/>
      <c r="F59" s="47"/>
      <c r="G59" s="47"/>
      <c r="H59" s="47"/>
      <c r="I59" s="48"/>
      <c r="J59" s="48"/>
      <c r="K59" s="48"/>
      <c r="L59" s="48"/>
      <c r="M59" s="48"/>
    </row>
    <row r="60" spans="1:13" ht="18" customHeight="1" x14ac:dyDescent="0.25">
      <c r="A60" s="47" t="s">
        <v>102</v>
      </c>
      <c r="B60" s="47"/>
      <c r="C60" s="47"/>
      <c r="D60" s="47"/>
      <c r="E60" s="47"/>
      <c r="F60" s="47"/>
      <c r="G60" s="47"/>
      <c r="H60" s="47"/>
      <c r="I60" s="48"/>
      <c r="J60" s="48"/>
      <c r="K60" s="48"/>
      <c r="L60" s="48"/>
      <c r="M60" s="48"/>
    </row>
    <row r="61" spans="1:13" ht="17.25" x14ac:dyDescent="0.25">
      <c r="A61" s="47" t="s">
        <v>103</v>
      </c>
      <c r="B61" s="47"/>
      <c r="C61" s="47"/>
      <c r="D61" s="47"/>
      <c r="E61" s="47"/>
      <c r="F61" s="47"/>
      <c r="G61" s="47"/>
      <c r="H61" s="47"/>
      <c r="I61" s="48"/>
      <c r="J61" s="48"/>
      <c r="K61" s="48"/>
      <c r="L61" s="48"/>
      <c r="M61" s="48"/>
    </row>
    <row r="62" spans="1:13" x14ac:dyDescent="0.2">
      <c r="A62" s="19"/>
      <c r="B62" s="19"/>
      <c r="C62" s="19"/>
      <c r="D62" s="19"/>
      <c r="E62" s="19"/>
      <c r="F62" s="19"/>
      <c r="G62" s="19"/>
      <c r="H62" s="19"/>
    </row>
    <row r="63" spans="1:13" x14ac:dyDescent="0.2">
      <c r="A63" s="3"/>
      <c r="B63" s="20" t="s">
        <v>104</v>
      </c>
      <c r="C63" s="19"/>
      <c r="D63" s="19"/>
      <c r="E63" s="19"/>
      <c r="F63" s="21"/>
      <c r="G63" s="22"/>
      <c r="H63" s="21"/>
    </row>
    <row r="64" spans="1:13" ht="27.75" customHeight="1" x14ac:dyDescent="0.2">
      <c r="A64" s="23"/>
      <c r="B64" s="24"/>
      <c r="C64" s="19"/>
      <c r="D64" s="19"/>
      <c r="E64" s="19"/>
      <c r="F64" s="25"/>
      <c r="G64" s="26"/>
      <c r="H64" s="26"/>
    </row>
    <row r="65" spans="2:8" s="27" customFormat="1" x14ac:dyDescent="0.2">
      <c r="B65" s="28" t="s">
        <v>105</v>
      </c>
      <c r="C65" s="29"/>
      <c r="D65" s="29"/>
      <c r="E65" s="29"/>
      <c r="F65" s="30"/>
      <c r="G65" s="26"/>
      <c r="H65" s="26"/>
    </row>
    <row r="69" spans="2:8" ht="15" x14ac:dyDescent="0.2">
      <c r="B69" s="31"/>
      <c r="C69" s="32"/>
      <c r="D69" s="32"/>
      <c r="E69" s="32"/>
      <c r="F69" s="33"/>
      <c r="G69" s="51"/>
      <c r="H69" s="51"/>
    </row>
    <row r="70" spans="2:8" ht="15" x14ac:dyDescent="0.2">
      <c r="B70" s="34"/>
      <c r="C70" s="32"/>
      <c r="D70" s="32"/>
      <c r="E70" s="32"/>
      <c r="F70" s="33"/>
      <c r="G70" s="51"/>
      <c r="H70" s="51"/>
    </row>
  </sheetData>
  <sheetProtection selectLockedCells="1"/>
  <mergeCells count="13">
    <mergeCell ref="A55:G55"/>
    <mergeCell ref="G70:H70"/>
    <mergeCell ref="A57:M57"/>
    <mergeCell ref="A3:H3"/>
    <mergeCell ref="G69:H69"/>
    <mergeCell ref="B10:H10"/>
    <mergeCell ref="B17:H17"/>
    <mergeCell ref="B18:H18"/>
    <mergeCell ref="B24:H24"/>
    <mergeCell ref="B31:H31"/>
    <mergeCell ref="B40:H40"/>
    <mergeCell ref="B42:H42"/>
    <mergeCell ref="B45:H45"/>
  </mergeCells>
  <phoneticPr fontId="0" type="noConversion"/>
  <conditionalFormatting sqref="F11:F16 F19:F23 F25:F30 F32:F39 F41 F43:F44 F46:F53">
    <cfRule type="cellIs" dxfId="0" priority="1" operator="lessThan">
      <formula>E11*0.5</formula>
    </cfRule>
  </conditionalFormatting>
  <pageMargins left="0.75" right="0.24" top="0.22" bottom="0.21" header="0.18" footer="0.17"/>
  <pageSetup paperSize="9" scale="7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1ACB36A84FE19438FF7252F0F838163" ma:contentTypeVersion="2" ma:contentTypeDescription="Kurkite naują dokumentą." ma:contentTypeScope="" ma:versionID="f57843f8cbfba9b3e3e0cc148c1518a7">
  <xsd:schema xmlns:xsd="http://www.w3.org/2001/XMLSchema" xmlns:xs="http://www.w3.org/2001/XMLSchema" xmlns:p="http://schemas.microsoft.com/office/2006/metadata/properties" xmlns:ns1="http://schemas.microsoft.com/sharepoint/v3" xmlns:ns2="6b6937a6-dd09-4613-a8ad-9c6ac4309a36" targetNamespace="http://schemas.microsoft.com/office/2006/metadata/properties" ma:root="true" ma:fieldsID="22c8f9aaae6b1fe012c56a878ac6936f" ns1:_="" ns2:_="">
    <xsd:import namespace="http://schemas.microsoft.com/sharepoint/v3"/>
    <xsd:import namespace="6b6937a6-dd09-4613-a8ad-9c6ac4309a3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avimo pradžios data" ma:description="Planavimo pradžios data yra publikavimo priemonės sukurtas svetainės stulpelis. Jis naudojamas, nurodant datą ir laiką, kai šis puslapis pirmą kartą parodomas svetainės lankytojams." ma:internalName="PublishingStartDate">
      <xsd:simpleType>
        <xsd:restriction base="dms:Unknown"/>
      </xsd:simpleType>
    </xsd:element>
    <xsd:element name="PublishingExpirationDate" ma:index="9" nillable="true" ma:displayName="Planavimo pabaigos data" ma:description="Planavimo pabaigos data yra publikavimo priemonės sukurtas svetainės stulpelis. Jis naudojamas, nurodant datą ir laiką, kai šis puslapis nebebus rodomas svetainės lankytojam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937a6-dd09-4613-a8ad-9c6ac4309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7D74FF-7242-4343-B990-EE81CC648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937a6-dd09-4613-a8ad-9c6ac4309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33C4C7-312A-402E-A276-BBB747A191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796DA4-0F75-4E86-A528-A72C252A680C}">
  <ds:schemaRefs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elements/1.1/"/>
    <ds:schemaRef ds:uri="6b6937a6-dd09-4613-a8ad-9c6ac4309a3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Įkainių lentelė</vt:lpstr>
      <vt:lpstr>'Įkainių lentelė'!Print_Area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Petukauskas</dc:creator>
  <cp:keywords/>
  <dc:description/>
  <cp:lastModifiedBy>Gediminas Bajoras</cp:lastModifiedBy>
  <cp:revision/>
  <cp:lastPrinted>2020-07-13T10:05:07Z</cp:lastPrinted>
  <dcterms:created xsi:type="dcterms:W3CDTF">2011-01-10T09:08:35Z</dcterms:created>
  <dcterms:modified xsi:type="dcterms:W3CDTF">2020-09-16T07:42:31Z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Gediminas.Bajoras@eso.lt</vt:lpwstr>
  </property>
  <property fmtid="{D5CDD505-2E9C-101B-9397-08002B2CF9AE}" pid="5" name="MSIP_Label_320c693d-44b7-4e16-b3dd-4fcd87401cf5_SetDate">
    <vt:lpwstr>2020-04-30T07:46:56.4456386Z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3b3fa8a7-ecd3-4341-b223-c10a65f79f82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Gediminas.Bajoras@eso.lt</vt:lpwstr>
  </property>
  <property fmtid="{D5CDD505-2E9C-101B-9397-08002B2CF9AE}" pid="13" name="MSIP_Label_190751af-2442-49a7-b7b9-9f0bcce858c9_SetDate">
    <vt:lpwstr>2020-04-30T07:46:56.4456386Z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3b3fa8a7-ecd3-4341-b223-c10a65f79f82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0x01010061ACB36A84FE19438FF7252F0F838163</vt:lpwstr>
  </property>
</Properties>
</file>