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4385" windowHeight="4095"/>
  </bookViews>
  <sheets>
    <sheet name="Sheet1" sheetId="1" r:id="rId1"/>
  </sheets>
  <definedNames>
    <definedName name="_xlnm.Print_Area" localSheetId="0">Sheet1!$A$1:$F$29</definedName>
    <definedName name="_xlnm.Print_Titles" localSheetId="0">Sheet1!$4:$5</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F24" i="1"/>
  <c r="F18"/>
  <c r="F14"/>
  <c r="F9"/>
  <c r="F25" l="1"/>
  <c r="F12" l="1"/>
  <c r="F13" l="1"/>
  <c r="F8"/>
  <c r="F26" l="1"/>
  <c r="F27" s="1"/>
</calcChain>
</file>

<file path=xl/sharedStrings.xml><?xml version="1.0" encoding="utf-8"?>
<sst xmlns="http://schemas.openxmlformats.org/spreadsheetml/2006/main" count="54" uniqueCount="46">
  <si>
    <t xml:space="preserve">Darbų kainų žiniaraštis </t>
  </si>
  <si>
    <t>Eil. Nr.</t>
  </si>
  <si>
    <t>Pozicijos</t>
  </si>
  <si>
    <t>Mato vnt.</t>
  </si>
  <si>
    <t>Pagal sutartį</t>
  </si>
  <si>
    <t>Kiekis</t>
  </si>
  <si>
    <t>Vnt. kaina be PVM, Eur</t>
  </si>
  <si>
    <t>Suma, Eur</t>
  </si>
  <si>
    <t>BENDROJI DALIS</t>
  </si>
  <si>
    <t>kompl.</t>
  </si>
  <si>
    <t xml:space="preserve">Išpildomieji brėžiniai ir kadastriniai matavimai </t>
  </si>
  <si>
    <t>PVM</t>
  </si>
  <si>
    <t>2.</t>
  </si>
  <si>
    <t>1.</t>
  </si>
  <si>
    <t>IŠ VISO DARBAMS</t>
  </si>
  <si>
    <t>IŠ VISO SU PVM</t>
  </si>
  <si>
    <t>IŠ VISO: BENDROJI DALIS</t>
  </si>
  <si>
    <t>PRIEDAS NR. 4</t>
  </si>
  <si>
    <t>1.1.</t>
  </si>
  <si>
    <t>1.2.</t>
  </si>
  <si>
    <t>2.1.</t>
  </si>
  <si>
    <t xml:space="preserve">Informacinių ir nuolatinių stendų įrengimas ir priežiūra </t>
  </si>
  <si>
    <t>2.2.</t>
  </si>
  <si>
    <t xml:space="preserve">STATYBOS DALIS (savitakinių nuotekų tinklų Adutiškio g. statyba) </t>
  </si>
  <si>
    <t xml:space="preserve">IŠ VISO: STATYBOS DALIS (savitakinių nuotekų tinklų Adutiškio g. statyba) </t>
  </si>
  <si>
    <t>4.</t>
  </si>
  <si>
    <t>4.1</t>
  </si>
  <si>
    <t>4.2</t>
  </si>
  <si>
    <t xml:space="preserve">STATYBOS DALIS (slėginių nuotekų tinklų Adutiškio g. statyba) </t>
  </si>
  <si>
    <t>Slėginiai nuotekų tinklai Adutiškio g.</t>
  </si>
  <si>
    <t xml:space="preserve">IŠ VISO: STATYBOS DALIS (slėginių nuotekų tinklų Adutiškio g. statyba) </t>
  </si>
  <si>
    <t>3.</t>
  </si>
  <si>
    <t>3.1</t>
  </si>
  <si>
    <t xml:space="preserve">Elektros darbai II patikimumo kategorijos nuotekų siurblinei, įvertinant visus pajungimo ir montavimo darbus ir medžiagas (nuo apskaitos spintos iki siurblinės). </t>
  </si>
  <si>
    <t>Automatikos darbai (valdymo, kontrolės, duomenų perdavimo ir apsaugos sistemos antivandaliniame skyde), įvertinant montavimo darbus ir medžiagas.</t>
  </si>
  <si>
    <t>Kietos dangos (asfaltbetonio/trinkelių) aptarnavimo aikštelės su kelio bortais ir privažiavimo kelio įrengimas su visais reikiamais pagrindais.</t>
  </si>
  <si>
    <t>4.3</t>
  </si>
  <si>
    <t>4.4</t>
  </si>
  <si>
    <t xml:space="preserve">STATYBOS DALIS (Nuotekų siurblinės S1 Adutiškio g. statyba) </t>
  </si>
  <si>
    <t>Savitakiniai nuotekų tinklai Adutiškio g. (tarp sklypo Adutiškio g. Nr. 44 ir nuotekų siurblinės S1)</t>
  </si>
  <si>
    <t>Savitakiniai nuotekų tinklai Adutiškio g. (nuo nuotekų siurblinės S1 iki Adutiškio kelio kaimo)</t>
  </si>
  <si>
    <t xml:space="preserve">IŠ VISO: STATYBOS DALIS (Nuotekų siurblinės S1 Adutiškio g. statyba) </t>
  </si>
  <si>
    <t xml:space="preserve">Pilnai sukomplektuota požeminė buitinių nuotekų siurblinė su termoizoliacija iki 1,5 m gylio, su pilnai sukomplektuota vidaus ir automatine valdymo  įranga. Komplektą sudaro minimaliai šie komponentai: cilindrinė siurblinė su panardinamais nuotekų siurbliais, su reikiama armatūra, debitomačiu, betonine pagrindo plokšte, su smulkinančiomis grotomis, apšiltintu dangčiu, skirtu nevažiuojamajai daliai ir apsauginėmis grotomis, nerūdijančių medžiagų sklendžių aptarnavimo aikštele, nerūdijančio plieno lipynėmis, siurblių iškėlimo mechanizmu (gerve), su ventiliacijos (su biofiltrais ant oro ventiliacijos vamzdžių) ir apsauginės signalizacijos sistemomis, uždaromąja armatūra šulinyje ant savitakinės ir slėginės linijų, įskaitant bendrastatybinius žemės ir montavimo darbus, gruntinio vandens lygio pažeminimą, aplinkos atstatymą, siurblinės aikštelės aptvėrimą, apšvietimą ir teritorijos sutvarkymą. </t>
  </si>
  <si>
    <t>Pastaba: atliktų darbų aktai Užsakovui pateikiami tik toms žiniaraščių pozicijoms, kuriose pilnai užbaigti darbai, t.y. darbų apmokėjimas bus vykdomas sekančiai: statybos-montavimo darbai, tinklų ir siurblinės bandymai - 80%, dangų atstatymo ir aplinkos tvarkymo darbai - 20%. Teikiant galutinį atliktų darbų aktą Rangovas turės užpildyti Užsakovo pateiktos formos pastatyto materialaus turto suvestinę lentelę, kurioje galutinė bendra objekto kaina bus išskaidyta į atskirus objektus: tinklai, statiniai, įrengimai.</t>
  </si>
  <si>
    <r>
      <t>Savitakinių nuotekų tinklų statyba</t>
    </r>
    <r>
      <rPr>
        <strike/>
        <sz val="12"/>
        <color theme="1"/>
        <rFont val="Calibri Light"/>
        <family val="2"/>
        <charset val="186"/>
        <scheme val="major"/>
      </rPr>
      <t xml:space="preserve"> </t>
    </r>
    <r>
      <rPr>
        <sz val="12"/>
        <color theme="1"/>
        <rFont val="Calibri Light"/>
        <family val="2"/>
        <charset val="186"/>
        <scheme val="major"/>
      </rPr>
      <t>uždaru gręžimo būdu (turi būti naudojamos PE100-RC medžiagos), įskaitant visas reikiamas sujungimo detales ir fasonines dalis, šulinių/kamerų montavimo darbai, ketinių "plaukiojančio" tipo dangčių įrengimas, komunikacijų nužymėjimo ženklų įrengimas, žemės darbai, tranšėjų išramstymas, esamų komunikacijų pakabinimas ar apsauginių dėklų įrengimas tam reikalingose vietose,  gruntinio vandens pažeminimas (jei reikia), grunto sutankinimas, tinklų išbandymas, TV diagnostika, dangų išardymas ir atstatymas, gerbūvio sutvarkymas</t>
    </r>
  </si>
  <si>
    <r>
      <t xml:space="preserve">Slėginių nuotekų tinklų statyba </t>
    </r>
    <r>
      <rPr>
        <strike/>
        <sz val="12"/>
        <color rgb="FFFF0000"/>
        <rFont val="Calibri Light"/>
        <family val="2"/>
        <charset val="186"/>
        <scheme val="major"/>
      </rPr>
      <t xml:space="preserve"> </t>
    </r>
    <r>
      <rPr>
        <sz val="12"/>
        <color theme="1"/>
        <rFont val="Calibri Light"/>
        <family val="2"/>
        <charset val="186"/>
        <scheme val="major"/>
      </rPr>
      <t>uždaru gręžimo būdu (turi būti naudojamos PE100-RC medžiagos), įskaitant visas reikiamas sujungimo detales, fasonines dalis bei reikiamomis atramomis po jomis, visa uždaromoji, apsauginė ir kita tinklui priklausanti armatūra, šulinių/kamerų montavimo darbai, ketinių "plaukiojančio" tipo dangčių įrengimas, komunikacijų nužymėjimo ženklų įrengimas, žemės darbai, tranšėjų išramstymas, esamų komunikacijų pakabinimas ir/ar apsauginių dėklų įrengimas tam reikalingose vietose, gruntinio vandens pažeminimas (jei reikia), grunto sutankinimas, tinklų išbandymas, plovimas, dangų išardymas ir atstatymas, gerbūvio sutvarkymas</t>
    </r>
  </si>
</sst>
</file>

<file path=xl/styles.xml><?xml version="1.0" encoding="utf-8"?>
<styleSheet xmlns="http://schemas.openxmlformats.org/spreadsheetml/2006/main">
  <fonts count="16">
    <font>
      <sz val="11"/>
      <color theme="1"/>
      <name val="Calibri"/>
      <family val="2"/>
      <charset val="186"/>
      <scheme val="minor"/>
    </font>
    <font>
      <sz val="10"/>
      <name val="Arial"/>
      <family val="2"/>
      <charset val="186"/>
    </font>
    <font>
      <sz val="11"/>
      <color theme="1"/>
      <name val="Calibri Light"/>
      <family val="2"/>
      <charset val="186"/>
      <scheme val="major"/>
    </font>
    <font>
      <sz val="12"/>
      <color theme="1"/>
      <name val="Calibri Light"/>
      <family val="2"/>
      <charset val="186"/>
      <scheme val="major"/>
    </font>
    <font>
      <b/>
      <sz val="14"/>
      <name val="Calibri Light"/>
      <family val="2"/>
      <charset val="186"/>
      <scheme val="major"/>
    </font>
    <font>
      <b/>
      <sz val="14"/>
      <color indexed="8"/>
      <name val="Calibri Light"/>
      <family val="2"/>
      <charset val="186"/>
      <scheme val="major"/>
    </font>
    <font>
      <b/>
      <sz val="14"/>
      <color indexed="30"/>
      <name val="Calibri Light"/>
      <family val="2"/>
      <charset val="186"/>
      <scheme val="major"/>
    </font>
    <font>
      <b/>
      <sz val="12"/>
      <color indexed="8"/>
      <name val="Calibri Light"/>
      <family val="2"/>
      <charset val="186"/>
      <scheme val="major"/>
    </font>
    <font>
      <b/>
      <sz val="12"/>
      <name val="Calibri Light"/>
      <family val="2"/>
      <charset val="186"/>
      <scheme val="major"/>
    </font>
    <font>
      <b/>
      <sz val="12"/>
      <color theme="1"/>
      <name val="Calibri Light"/>
      <family val="2"/>
      <charset val="186"/>
      <scheme val="major"/>
    </font>
    <font>
      <sz val="12"/>
      <name val="Calibri Light"/>
      <family val="2"/>
      <charset val="186"/>
      <scheme val="major"/>
    </font>
    <font>
      <strike/>
      <sz val="12"/>
      <color rgb="FFFF0000"/>
      <name val="Calibri Light"/>
      <family val="2"/>
      <charset val="186"/>
      <scheme val="major"/>
    </font>
    <font>
      <sz val="12"/>
      <color rgb="FFFF0000"/>
      <name val="Calibri Light"/>
      <family val="2"/>
      <charset val="186"/>
      <scheme val="major"/>
    </font>
    <font>
      <b/>
      <sz val="11"/>
      <color theme="1"/>
      <name val="Calibri Light"/>
      <family val="2"/>
      <charset val="186"/>
      <scheme val="major"/>
    </font>
    <font>
      <sz val="12"/>
      <color indexed="8"/>
      <name val="Calibri Light"/>
      <family val="2"/>
      <charset val="186"/>
      <scheme val="major"/>
    </font>
    <font>
      <strike/>
      <sz val="12"/>
      <color theme="1"/>
      <name val="Calibri Light"/>
      <family val="2"/>
      <charset val="186"/>
      <scheme val="maj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4">
    <xf numFmtId="0" fontId="0" fillId="0" borderId="0" xfId="0"/>
    <xf numFmtId="0" fontId="2" fillId="0" borderId="0" xfId="0" applyFont="1"/>
    <xf numFmtId="2" fontId="3" fillId="0" borderId="0" xfId="0" applyNumberFormat="1" applyFont="1" applyAlignment="1">
      <alignment horizontal="center"/>
    </xf>
    <xf numFmtId="0" fontId="6" fillId="0" borderId="0" xfId="0" applyFont="1" applyBorder="1" applyAlignment="1" applyProtection="1">
      <alignment horizontal="left" vertical="center"/>
      <protection locked="0"/>
    </xf>
    <xf numFmtId="2" fontId="7" fillId="0" borderId="1" xfId="0" applyNumberFormat="1" applyFont="1" applyBorder="1" applyAlignment="1">
      <alignment horizontal="center" vertical="center"/>
    </xf>
    <xf numFmtId="0" fontId="9" fillId="0" borderId="1" xfId="0" applyFont="1" applyFill="1" applyBorder="1" applyAlignment="1">
      <alignment wrapText="1"/>
    </xf>
    <xf numFmtId="0" fontId="3" fillId="0" borderId="1" xfId="0" applyFont="1" applyFill="1" applyBorder="1" applyAlignment="1">
      <alignment horizontal="center" vertical="center"/>
    </xf>
    <xf numFmtId="49" fontId="3" fillId="0" borderId="1" xfId="0" applyNumberFormat="1" applyFont="1" applyBorder="1" applyAlignment="1">
      <alignment horizontal="center" vertical="center"/>
    </xf>
    <xf numFmtId="0" fontId="3" fillId="0" borderId="1" xfId="0" applyFont="1" applyBorder="1" applyAlignment="1">
      <alignment horizontal="center" vertical="center"/>
    </xf>
    <xf numFmtId="2" fontId="10" fillId="0" borderId="1" xfId="1" applyNumberFormat="1" applyFont="1" applyBorder="1" applyAlignment="1">
      <alignment horizontal="center" vertical="center" wrapText="1"/>
    </xf>
    <xf numFmtId="0" fontId="7" fillId="0" borderId="1" xfId="0" applyFont="1" applyBorder="1" applyAlignment="1">
      <alignment horizontal="left" wrapText="1"/>
    </xf>
    <xf numFmtId="0" fontId="11" fillId="0" borderId="1" xfId="0" applyFont="1" applyBorder="1" applyAlignment="1">
      <alignment horizontal="center" vertical="center"/>
    </xf>
    <xf numFmtId="2" fontId="12" fillId="0" borderId="1" xfId="1" applyNumberFormat="1" applyFont="1" applyBorder="1" applyAlignment="1">
      <alignment horizontal="center" vertical="center" wrapText="1"/>
    </xf>
    <xf numFmtId="0" fontId="2" fillId="0" borderId="0" xfId="0" applyFont="1" applyAlignment="1">
      <alignment vertical="center"/>
    </xf>
    <xf numFmtId="0" fontId="13" fillId="0" borderId="0" xfId="0" applyFont="1"/>
    <xf numFmtId="2" fontId="3" fillId="0" borderId="0" xfId="0" applyNumberFormat="1" applyFont="1"/>
    <xf numFmtId="0" fontId="4" fillId="0" borderId="0" xfId="0" applyFont="1" applyBorder="1" applyAlignment="1">
      <alignment vertical="center"/>
    </xf>
    <xf numFmtId="0" fontId="9" fillId="0" borderId="1" xfId="0" applyFont="1" applyBorder="1" applyAlignment="1">
      <alignment horizontal="right" vertical="center"/>
    </xf>
    <xf numFmtId="0" fontId="2" fillId="0" borderId="0" xfId="0" applyFont="1" applyAlignment="1">
      <alignment horizontal="center"/>
    </xf>
    <xf numFmtId="0" fontId="2" fillId="0" borderId="0" xfId="0" applyFont="1" applyAlignment="1">
      <alignment vertical="top"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7" fillId="0" borderId="1" xfId="0" applyFont="1" applyBorder="1" applyAlignment="1">
      <alignment horizontal="center" vertical="center" wrapText="1"/>
    </xf>
    <xf numFmtId="0" fontId="3" fillId="0" borderId="1" xfId="0" applyFont="1" applyFill="1" applyBorder="1" applyAlignment="1">
      <alignment wrapText="1"/>
    </xf>
    <xf numFmtId="2" fontId="10" fillId="0" borderId="1" xfId="1" applyNumberFormat="1" applyFont="1" applyFill="1" applyBorder="1" applyAlignment="1">
      <alignment horizontal="center" vertical="center" wrapText="1"/>
    </xf>
    <xf numFmtId="4" fontId="10" fillId="0" borderId="1" xfId="1" applyNumberFormat="1" applyFont="1" applyFill="1" applyBorder="1" applyAlignment="1">
      <alignment horizontal="left" vertical="center" wrapText="1"/>
    </xf>
    <xf numFmtId="4" fontId="10" fillId="0" borderId="1" xfId="1" applyNumberFormat="1" applyFont="1" applyFill="1" applyBorder="1" applyAlignment="1">
      <alignment horizontal="center" vertical="center" wrapText="1"/>
    </xf>
    <xf numFmtId="4" fontId="8" fillId="0" borderId="1" xfId="1" applyNumberFormat="1" applyFont="1" applyBorder="1" applyAlignment="1">
      <alignment horizontal="center" vertical="center" wrapText="1"/>
    </xf>
    <xf numFmtId="4" fontId="10" fillId="0" borderId="1" xfId="1" applyNumberFormat="1" applyFont="1" applyBorder="1" applyAlignment="1">
      <alignment horizontal="center" vertical="center" wrapText="1"/>
    </xf>
    <xf numFmtId="4" fontId="10" fillId="0" borderId="1" xfId="1" applyNumberFormat="1" applyFont="1" applyBorder="1" applyAlignment="1" applyProtection="1">
      <alignment horizontal="center" vertical="center" wrapText="1"/>
      <protection locked="0"/>
    </xf>
    <xf numFmtId="0" fontId="9" fillId="2" borderId="1" xfId="0" applyFont="1" applyFill="1" applyBorder="1" applyAlignment="1">
      <alignment horizontal="center" vertical="center"/>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center" vertical="center"/>
    </xf>
    <xf numFmtId="49" fontId="9" fillId="2" borderId="1" xfId="0" applyNumberFormat="1" applyFont="1" applyFill="1" applyBorder="1" applyAlignment="1">
      <alignment horizontal="center" vertical="center"/>
    </xf>
    <xf numFmtId="49" fontId="10" fillId="2" borderId="1" xfId="0" applyNumberFormat="1" applyFont="1" applyFill="1" applyBorder="1" applyAlignment="1">
      <alignment horizontal="center" vertical="center"/>
    </xf>
    <xf numFmtId="49" fontId="8" fillId="2" borderId="1" xfId="0" applyNumberFormat="1" applyFont="1" applyFill="1" applyBorder="1" applyAlignment="1">
      <alignment horizontal="center"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14" fillId="0" borderId="1" xfId="0" applyFont="1" applyBorder="1" applyAlignment="1">
      <alignment horizontal="left" wrapText="1"/>
    </xf>
    <xf numFmtId="0" fontId="3" fillId="0" borderId="2" xfId="0" applyFont="1" applyBorder="1" applyAlignment="1">
      <alignment horizontal="lef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xf>
    <xf numFmtId="2" fontId="8" fillId="0" borderId="1" xfId="1" applyNumberFormat="1" applyFont="1" applyBorder="1" applyAlignment="1">
      <alignment horizontal="center" vertical="center" wrapText="1"/>
    </xf>
    <xf numFmtId="4" fontId="8" fillId="0" borderId="1" xfId="1" applyNumberFormat="1" applyFont="1" applyBorder="1" applyAlignment="1" applyProtection="1">
      <alignment horizontal="center" vertical="center" wrapText="1"/>
      <protection locked="0"/>
    </xf>
    <xf numFmtId="0" fontId="4" fillId="0" borderId="0" xfId="0" applyFont="1" applyBorder="1" applyAlignment="1">
      <alignment horizontal="left" vertical="center"/>
    </xf>
    <xf numFmtId="0" fontId="8" fillId="0" borderId="0" xfId="0" applyFont="1" applyAlignment="1">
      <alignment horizontal="justify" vertical="center" wrapText="1"/>
    </xf>
    <xf numFmtId="0" fontId="5" fillId="0" borderId="0" xfId="0" applyFont="1" applyBorder="1" applyAlignment="1">
      <alignment horizontal="right"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0" xfId="0" applyFont="1" applyBorder="1" applyAlignment="1">
      <alignment horizontal="right"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cellXfs>
  <cellStyles count="2">
    <cellStyle name="Excel Built-in Normal"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T30"/>
  <sheetViews>
    <sheetView tabSelected="1" view="pageBreakPreview" topLeftCell="A19" zoomScaleNormal="100" zoomScaleSheetLayoutView="100" workbookViewId="0">
      <selection activeCell="B16" sqref="B16"/>
    </sheetView>
  </sheetViews>
  <sheetFormatPr defaultColWidth="9.140625" defaultRowHeight="15.75"/>
  <cols>
    <col min="1" max="1" width="5.42578125" style="1" customWidth="1"/>
    <col min="2" max="2" width="59.28515625" style="1" customWidth="1"/>
    <col min="3" max="3" width="8.5703125" style="18" customWidth="1"/>
    <col min="4" max="4" width="12.140625" style="15" customWidth="1"/>
    <col min="5" max="5" width="12.28515625" style="1" customWidth="1"/>
    <col min="6" max="6" width="12.140625" style="1" customWidth="1"/>
    <col min="7" max="16384" width="9.140625" style="1"/>
  </cols>
  <sheetData>
    <row r="1" spans="1:20" ht="18.75">
      <c r="A1" s="45"/>
      <c r="B1" s="45"/>
      <c r="C1" s="45"/>
      <c r="D1" s="45"/>
      <c r="E1" s="50" t="s">
        <v>17</v>
      </c>
      <c r="F1" s="50"/>
    </row>
    <row r="3" spans="1:20" ht="18.75">
      <c r="A3" s="16" t="s">
        <v>0</v>
      </c>
      <c r="B3" s="16"/>
      <c r="C3" s="47"/>
      <c r="D3" s="47"/>
      <c r="E3" s="3"/>
      <c r="F3" s="3"/>
    </row>
    <row r="4" spans="1:20" ht="22.5" customHeight="1">
      <c r="A4" s="48" t="s">
        <v>1</v>
      </c>
      <c r="B4" s="49" t="s">
        <v>2</v>
      </c>
      <c r="C4" s="48" t="s">
        <v>3</v>
      </c>
      <c r="D4" s="49" t="s">
        <v>4</v>
      </c>
      <c r="E4" s="49"/>
      <c r="F4" s="49"/>
    </row>
    <row r="5" spans="1:20" ht="47.25">
      <c r="A5" s="48"/>
      <c r="B5" s="49"/>
      <c r="C5" s="48"/>
      <c r="D5" s="4" t="s">
        <v>5</v>
      </c>
      <c r="E5" s="22" t="s">
        <v>6</v>
      </c>
      <c r="F5" s="22" t="s">
        <v>7</v>
      </c>
    </row>
    <row r="6" spans="1:20">
      <c r="A6" s="30" t="s">
        <v>13</v>
      </c>
      <c r="B6" s="5" t="s">
        <v>8</v>
      </c>
      <c r="C6" s="6"/>
      <c r="D6" s="24"/>
      <c r="E6" s="25"/>
      <c r="F6" s="25"/>
    </row>
    <row r="7" spans="1:20">
      <c r="A7" s="31" t="s">
        <v>18</v>
      </c>
      <c r="B7" s="23" t="s">
        <v>21</v>
      </c>
      <c r="C7" s="6" t="s">
        <v>9</v>
      </c>
      <c r="D7" s="24">
        <v>1</v>
      </c>
      <c r="E7" s="25"/>
      <c r="F7" s="26">
        <v>0</v>
      </c>
    </row>
    <row r="8" spans="1:20">
      <c r="A8" s="31" t="s">
        <v>19</v>
      </c>
      <c r="B8" s="23" t="s">
        <v>10</v>
      </c>
      <c r="C8" s="6" t="s">
        <v>9</v>
      </c>
      <c r="D8" s="24">
        <v>1</v>
      </c>
      <c r="E8" s="26"/>
      <c r="F8" s="26">
        <f t="shared" ref="F8" si="0">D8*E8</f>
        <v>0</v>
      </c>
    </row>
    <row r="9" spans="1:20">
      <c r="A9" s="32"/>
      <c r="B9" s="10" t="s">
        <v>16</v>
      </c>
      <c r="C9" s="8"/>
      <c r="D9" s="9"/>
      <c r="E9" s="29"/>
      <c r="F9" s="27">
        <f>SUM(F7:F8)</f>
        <v>0</v>
      </c>
    </row>
    <row r="10" spans="1:20" ht="30.95" customHeight="1">
      <c r="A10" s="33" t="s">
        <v>12</v>
      </c>
      <c r="B10" s="51" t="s">
        <v>23</v>
      </c>
      <c r="C10" s="52"/>
      <c r="D10" s="52"/>
      <c r="E10" s="52"/>
      <c r="F10" s="53"/>
    </row>
    <row r="11" spans="1:20" ht="173.25">
      <c r="A11" s="32"/>
      <c r="B11" s="20" t="s">
        <v>44</v>
      </c>
      <c r="C11" s="11"/>
      <c r="D11" s="12"/>
      <c r="E11" s="29"/>
      <c r="F11" s="28"/>
      <c r="H11" s="19"/>
      <c r="I11" s="19"/>
      <c r="J11" s="19"/>
      <c r="K11" s="19"/>
      <c r="L11" s="19"/>
      <c r="M11" s="19"/>
      <c r="N11" s="19"/>
      <c r="O11" s="19"/>
      <c r="P11" s="19"/>
      <c r="Q11" s="19"/>
      <c r="R11" s="19"/>
      <c r="S11" s="19"/>
      <c r="T11" s="19"/>
    </row>
    <row r="12" spans="1:20" ht="31.5">
      <c r="A12" s="34" t="s">
        <v>20</v>
      </c>
      <c r="B12" s="21" t="s">
        <v>39</v>
      </c>
      <c r="C12" s="8" t="s">
        <v>9</v>
      </c>
      <c r="D12" s="9">
        <v>1</v>
      </c>
      <c r="E12" s="29"/>
      <c r="F12" s="28">
        <f>D12*E12</f>
        <v>0</v>
      </c>
      <c r="H12" s="19"/>
      <c r="I12" s="19"/>
      <c r="J12" s="19"/>
      <c r="K12" s="19"/>
      <c r="L12" s="19"/>
      <c r="M12" s="19"/>
      <c r="N12" s="19"/>
      <c r="O12" s="19"/>
      <c r="P12" s="19"/>
      <c r="Q12" s="19"/>
      <c r="R12" s="19"/>
      <c r="S12" s="19"/>
      <c r="T12" s="19"/>
    </row>
    <row r="13" spans="1:20" ht="31.5">
      <c r="A13" s="34" t="s">
        <v>22</v>
      </c>
      <c r="B13" s="21" t="s">
        <v>40</v>
      </c>
      <c r="C13" s="8" t="s">
        <v>9</v>
      </c>
      <c r="D13" s="9">
        <v>1</v>
      </c>
      <c r="E13" s="29"/>
      <c r="F13" s="28">
        <f>D13*E13</f>
        <v>0</v>
      </c>
    </row>
    <row r="14" spans="1:20" ht="31.5">
      <c r="A14" s="34"/>
      <c r="B14" s="10" t="s">
        <v>24</v>
      </c>
      <c r="C14" s="8"/>
      <c r="D14" s="9"/>
      <c r="E14" s="29"/>
      <c r="F14" s="27">
        <f>SUM(F12:F13)</f>
        <v>0</v>
      </c>
    </row>
    <row r="15" spans="1:20" ht="30.95" customHeight="1">
      <c r="A15" s="35" t="s">
        <v>31</v>
      </c>
      <c r="B15" s="36" t="s">
        <v>28</v>
      </c>
      <c r="C15" s="37"/>
      <c r="D15" s="37"/>
      <c r="E15" s="37"/>
      <c r="F15" s="38"/>
    </row>
    <row r="16" spans="1:20" ht="204.75">
      <c r="A16" s="32"/>
      <c r="B16" s="20" t="s">
        <v>45</v>
      </c>
      <c r="C16" s="11"/>
      <c r="D16" s="12"/>
      <c r="E16" s="29"/>
      <c r="F16" s="27"/>
    </row>
    <row r="17" spans="1:6">
      <c r="A17" s="34" t="s">
        <v>32</v>
      </c>
      <c r="B17" s="21" t="s">
        <v>29</v>
      </c>
      <c r="C17" s="8" t="s">
        <v>9</v>
      </c>
      <c r="D17" s="9">
        <v>1</v>
      </c>
      <c r="E17" s="29"/>
      <c r="F17" s="28">
        <v>0</v>
      </c>
    </row>
    <row r="18" spans="1:6" ht="31.5">
      <c r="A18" s="35"/>
      <c r="B18" s="36" t="s">
        <v>30</v>
      </c>
      <c r="C18" s="8"/>
      <c r="D18" s="9"/>
      <c r="E18" s="29"/>
      <c r="F18" s="27">
        <f>SUM(F17)</f>
        <v>0</v>
      </c>
    </row>
    <row r="19" spans="1:6">
      <c r="A19" s="32" t="s">
        <v>25</v>
      </c>
      <c r="B19" s="20" t="s">
        <v>38</v>
      </c>
      <c r="C19" s="11"/>
      <c r="D19" s="12"/>
      <c r="E19" s="29"/>
      <c r="F19" s="27"/>
    </row>
    <row r="20" spans="1:6" ht="252">
      <c r="A20" s="34" t="s">
        <v>26</v>
      </c>
      <c r="B20" s="21" t="s">
        <v>42</v>
      </c>
      <c r="C20" s="8" t="s">
        <v>9</v>
      </c>
      <c r="D20" s="9">
        <v>1</v>
      </c>
      <c r="E20" s="29"/>
      <c r="F20" s="28">
        <v>0</v>
      </c>
    </row>
    <row r="21" spans="1:6" ht="47.25">
      <c r="A21" s="34" t="s">
        <v>27</v>
      </c>
      <c r="B21" s="39" t="s">
        <v>33</v>
      </c>
      <c r="C21" s="8" t="s">
        <v>9</v>
      </c>
      <c r="D21" s="9">
        <v>1</v>
      </c>
      <c r="E21" s="29"/>
      <c r="F21" s="28">
        <v>0</v>
      </c>
    </row>
    <row r="22" spans="1:6" ht="47.25">
      <c r="A22" s="34" t="s">
        <v>36</v>
      </c>
      <c r="B22" s="40" t="s">
        <v>34</v>
      </c>
      <c r="C22" s="8" t="s">
        <v>9</v>
      </c>
      <c r="D22" s="9">
        <v>1</v>
      </c>
      <c r="E22" s="29"/>
      <c r="F22" s="28">
        <v>0</v>
      </c>
    </row>
    <row r="23" spans="1:6" ht="47.25">
      <c r="A23" s="32" t="s">
        <v>37</v>
      </c>
      <c r="B23" s="20" t="s">
        <v>35</v>
      </c>
      <c r="C23" s="8" t="s">
        <v>9</v>
      </c>
      <c r="D23" s="9">
        <v>1</v>
      </c>
      <c r="E23" s="29"/>
      <c r="F23" s="28">
        <v>0</v>
      </c>
    </row>
    <row r="24" spans="1:6" ht="31.5">
      <c r="A24" s="34"/>
      <c r="B24" s="41" t="s">
        <v>41</v>
      </c>
      <c r="C24" s="42"/>
      <c r="D24" s="43"/>
      <c r="E24" s="44"/>
      <c r="F24" s="27">
        <f>SUM(F20:F23)</f>
        <v>0</v>
      </c>
    </row>
    <row r="25" spans="1:6">
      <c r="A25" s="7"/>
      <c r="B25" s="17" t="s">
        <v>14</v>
      </c>
      <c r="C25" s="8"/>
      <c r="D25" s="9"/>
      <c r="E25" s="29"/>
      <c r="F25" s="27">
        <f>F24+F18+F14+F9</f>
        <v>0</v>
      </c>
    </row>
    <row r="26" spans="1:6">
      <c r="A26" s="7"/>
      <c r="B26" s="17" t="s">
        <v>11</v>
      </c>
      <c r="C26" s="8"/>
      <c r="D26" s="9"/>
      <c r="E26" s="29"/>
      <c r="F26" s="27">
        <f>F25*0.21</f>
        <v>0</v>
      </c>
    </row>
    <row r="27" spans="1:6">
      <c r="A27" s="7"/>
      <c r="B27" s="17" t="s">
        <v>15</v>
      </c>
      <c r="C27" s="8"/>
      <c r="D27" s="9"/>
      <c r="E27" s="29"/>
      <c r="F27" s="27">
        <f>F25+F26</f>
        <v>0</v>
      </c>
    </row>
    <row r="28" spans="1:6">
      <c r="B28" s="14"/>
      <c r="D28" s="2"/>
    </row>
    <row r="29" spans="1:6" s="13" customFormat="1" ht="94.5" customHeight="1">
      <c r="A29" s="46" t="s">
        <v>43</v>
      </c>
      <c r="B29" s="46"/>
      <c r="C29" s="46"/>
      <c r="D29" s="46"/>
      <c r="E29" s="46"/>
      <c r="F29" s="46"/>
    </row>
    <row r="30" spans="1:6">
      <c r="B30" s="14"/>
      <c r="D30" s="2"/>
    </row>
  </sheetData>
  <mergeCells count="10">
    <mergeCell ref="A1:B1"/>
    <mergeCell ref="A29:F29"/>
    <mergeCell ref="C3:D3"/>
    <mergeCell ref="A4:A5"/>
    <mergeCell ref="B4:B5"/>
    <mergeCell ref="C4:C5"/>
    <mergeCell ref="D4:F4"/>
    <mergeCell ref="C1:D1"/>
    <mergeCell ref="E1:F1"/>
    <mergeCell ref="B10:F10"/>
  </mergeCells>
  <pageMargins left="0.5" right="0.2" top="0.5" bottom="0.25" header="0.2" footer="0.2"/>
  <pageSetup paperSize="9"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8B3D2E8B6F7C8447BDD56503D60EAC40" ma:contentTypeVersion="9" ma:contentTypeDescription="Kurkite naują dokumentą." ma:contentTypeScope="" ma:versionID="d9a8ee08b26c7f4b8dd57fe90b18922d">
  <xsd:schema xmlns:xsd="http://www.w3.org/2001/XMLSchema" xmlns:xs="http://www.w3.org/2001/XMLSchema" xmlns:p="http://schemas.microsoft.com/office/2006/metadata/properties" xmlns:ns2="60da2cae-3f3d-47cd-af26-4a5804e8a6e5" xmlns:ns3="caf4d439-d6d9-4f54-909c-aebbb5daece1" targetNamespace="http://schemas.microsoft.com/office/2006/metadata/properties" ma:root="true" ma:fieldsID="a591ff1dd142f9907f0fdc093eec1e56" ns2:_="" ns3:_="">
    <xsd:import namespace="60da2cae-3f3d-47cd-af26-4a5804e8a6e5"/>
    <xsd:import namespace="caf4d439-d6d9-4f54-909c-aebbb5daece1"/>
    <xsd:element name="properties">
      <xsd:complexType>
        <xsd:sequence>
          <xsd:element name="documentManagement">
            <xsd:complexType>
              <xsd:all>
                <xsd:element ref="ns2:SharedWithUsers" minOccurs="0"/>
                <xsd:element ref="ns2:SharedWithDetails" minOccurs="0"/>
                <xsd:element ref="ns2:LastSharedByTime" minOccurs="0"/>
                <xsd:element ref="ns2:LastSharedByUser" minOccurs="0"/>
                <xsd:element ref="ns3:MediaServiceMetadata" minOccurs="0"/>
                <xsd:element ref="ns3:MediaServiceFastMetadata" minOccurs="0"/>
                <xsd:element ref="ns3:MediaServiceDateTaken"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da2cae-3f3d-47cd-af26-4a5804e8a6e5"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description="" ma:internalName="SharedWithDetails" ma:readOnly="true">
      <xsd:simpleType>
        <xsd:restriction base="dms:Note">
          <xsd:maxLength value="255"/>
        </xsd:restriction>
      </xsd:simpleType>
    </xsd:element>
    <xsd:element name="LastSharedByTime" ma:index="10" nillable="true" ma:displayName="Paskutinį kartą bendrinta pagal laiką" ma:internalName="LastSharedByTime" ma:readOnly="true">
      <xsd:simpleType>
        <xsd:restriction base="dms:DateTime"/>
      </xsd:simpleType>
    </xsd:element>
    <xsd:element name="LastSharedByUser" ma:index="11" nillable="true" ma:displayName="Paskutinį kartą bendrinta pagal vartotoją" ma:description="" ma:internalName="LastSharedByUse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f4d439-d6d9-4f54-909c-aebbb5daece1"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37BE48C-C350-4221-8968-DA2D426C5CFD}">
  <ds:schemaRefs>
    <ds:schemaRef ds:uri="http://schemas.microsoft.com/sharepoint/v3/contenttype/forms"/>
  </ds:schemaRefs>
</ds:datastoreItem>
</file>

<file path=customXml/itemProps2.xml><?xml version="1.0" encoding="utf-8"?>
<ds:datastoreItem xmlns:ds="http://schemas.openxmlformats.org/officeDocument/2006/customXml" ds:itemID="{1E1C1053-A287-43CC-A7F4-06D69E821D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da2cae-3f3d-47cd-af26-4a5804e8a6e5"/>
    <ds:schemaRef ds:uri="caf4d439-d6d9-4f54-909c-aebbb5daec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68B77A-6ABE-4867-8639-84B2510CCF22}">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http://schemas.openxmlformats.org/package/2006/metadata/core-properties"/>
    <ds:schemaRef ds:uri="http://purl.org/dc/elements/1.1/"/>
    <ds:schemaRef ds:uri="60da2cae-3f3d-47cd-af26-4a5804e8a6e5"/>
    <ds:schemaRef ds:uri="caf4d439-d6d9-4f54-909c-aebbb5daece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Manager/>
  <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Jurgita Voronkiene</dc:creator>
  <cp:keywords/>
  <dc:description/>
  <cp:lastModifiedBy>Grigorijus</cp:lastModifiedBy>
  <cp:revision/>
  <cp:lastPrinted>2019-07-16T06:46:48Z</cp:lastPrinted>
  <dcterms:created xsi:type="dcterms:W3CDTF">2017-02-27T06:43:29Z</dcterms:created>
  <dcterms:modified xsi:type="dcterms:W3CDTF">2020-06-04T10:30:28Z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0x0101008B3D2E8B6F7C8447BDD56503D60EAC40</vt:lpwstr>
  </property>
</Properties>
</file>