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TS Ineta\OneDrive - APS Grupė, Eltalis\Desktop\RAA+zaibolaidis\ITT_804896\Pasiulymas\"/>
    </mc:Choice>
  </mc:AlternateContent>
  <xr:revisionPtr revIDLastSave="0" documentId="13_ncr:1_{C9E110E1-DC82-4A7B-B808-CDBD85B7AD30}" xr6:coauthVersionLast="47" xr6:coauthVersionMax="47" xr10:uidLastSave="{00000000-0000-0000-0000-000000000000}"/>
  <bookViews>
    <workbookView xWindow="19090" yWindow="-10890" windowWidth="38620" windowHeight="21100" xr2:uid="{00000000-000D-0000-FFFF-FFFF00000000}"/>
  </bookViews>
  <sheets>
    <sheet name="Sanaudų kiekių žiniaraštis" sheetId="1" r:id="rId1"/>
  </sheets>
  <definedNames>
    <definedName name="OLE_LINK1" localSheetId="0">'Sanaudų kiekių žiniaraštis'!#REF!</definedName>
    <definedName name="_xlnm.Print_Area" localSheetId="0">'Sanaudų kiekių žiniaraštis'!$B$2:$H$3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8" i="1" l="1"/>
  <c r="H54" i="1"/>
  <c r="H52" i="1"/>
  <c r="H40" i="1"/>
  <c r="H42" i="1" l="1"/>
  <c r="H43" i="1"/>
  <c r="H44" i="1"/>
  <c r="H45" i="1"/>
  <c r="H49" i="1"/>
  <c r="H50" i="1"/>
  <c r="H51" i="1"/>
  <c r="H31" i="1"/>
  <c r="H32" i="1"/>
  <c r="H33" i="1"/>
  <c r="H34" i="1"/>
  <c r="H37" i="1"/>
  <c r="H55" i="1" s="1"/>
  <c r="H38" i="1"/>
  <c r="H39" i="1"/>
  <c r="H24" i="1"/>
  <c r="H25" i="1"/>
  <c r="H26" i="1"/>
  <c r="H27" i="1"/>
  <c r="H29" i="1"/>
  <c r="H30" i="1"/>
  <c r="H9" i="1"/>
  <c r="H10" i="1"/>
  <c r="H11" i="1"/>
  <c r="H12" i="1"/>
  <c r="H14" i="1"/>
  <c r="H15" i="1"/>
  <c r="H16" i="1"/>
  <c r="H17" i="1"/>
  <c r="H18" i="1"/>
  <c r="H20" i="1"/>
  <c r="H21" i="1"/>
  <c r="H22" i="1"/>
  <c r="H23" i="1"/>
  <c r="H6" i="1"/>
  <c r="H5" i="1"/>
  <c r="H56" i="1" l="1"/>
  <c r="H57" i="1" l="1"/>
</calcChain>
</file>

<file path=xl/sharedStrings.xml><?xml version="1.0" encoding="utf-8"?>
<sst xmlns="http://schemas.openxmlformats.org/spreadsheetml/2006/main" count="149" uniqueCount="118">
  <si>
    <t>Pavadinimas ir techninės charakteristikos</t>
  </si>
  <si>
    <t>Mato vnt.</t>
  </si>
  <si>
    <t>Kiekis</t>
  </si>
  <si>
    <t>Žymuo</t>
  </si>
  <si>
    <t>Kaina</t>
  </si>
  <si>
    <t>vieneto</t>
  </si>
  <si>
    <t>viso kiekio</t>
  </si>
  <si>
    <t>kompl.</t>
  </si>
  <si>
    <t>m</t>
  </si>
  <si>
    <t>Kompleksinis telesignalų veikimo patikrinimas</t>
  </si>
  <si>
    <t>Kompleksinis komandų veikimo patikrinimas</t>
  </si>
  <si>
    <t>Kompleksinis matavimų veikimo patikrinimas</t>
  </si>
  <si>
    <t xml:space="preserve"> STATYBOS – MONTAVIMO DARBŲ ŽINIARAŠTIS</t>
  </si>
  <si>
    <t>Pozicija, eil. nr.</t>
  </si>
  <si>
    <t>GAS spintos demontavimas</t>
  </si>
  <si>
    <t>Kabelių ir laidų demontavimas (nuo GAS spintos)</t>
  </si>
  <si>
    <t xml:space="preserve"> STATYBOS – IŠMONTAVIMO DARBŲ ŽINIARAŠTIS</t>
  </si>
  <si>
    <t>Kabelio klojimas kabelių kanale, kai kabelio svoris iki 3 kg/1 m</t>
  </si>
  <si>
    <t>0,4 kV kabelio galinės movos montavimas</t>
  </si>
  <si>
    <t>Kontrolinių kabelių galų apdirbimas kai gyslų skerspjūvis ir skaičius yra iki 2,5/7</t>
  </si>
  <si>
    <t>vnt.</t>
  </si>
  <si>
    <t>100 vnt.</t>
  </si>
  <si>
    <t>Laidų ir kabelių gyslų galų prijungimas prie automatizacijos prietaisų be žiedų sudarymo</t>
  </si>
  <si>
    <t>Antžeminiai kabelių kanalai, ir jų įrengimas</t>
  </si>
  <si>
    <t>Galios ir kontroliniai kabelių montavimas</t>
  </si>
  <si>
    <t>Augalinio grunto nukasimas po antžeminių kanalų trasomis, išvežant nukastą gruntą</t>
  </si>
  <si>
    <r>
      <t>m</t>
    </r>
    <r>
      <rPr>
        <vertAlign val="superscript"/>
        <sz val="12"/>
        <color theme="1"/>
        <rFont val="Arial"/>
        <family val="2"/>
        <charset val="186"/>
      </rPr>
      <t>3</t>
    </r>
  </si>
  <si>
    <t>Serija 3.407-102</t>
  </si>
  <si>
    <t>vnt</t>
  </si>
  <si>
    <t>Atraminiai kanalų lovių gulekšniai 1000x120x90</t>
  </si>
  <si>
    <t>Gelžbetoniniai kanalai 2000x1000x160. Gamyba ir montavimas</t>
  </si>
  <si>
    <t>Pagalvės iš stambaus sutankinto smėlio įrengimas po antžeminiais kanalais</t>
  </si>
  <si>
    <t>2.1.1</t>
  </si>
  <si>
    <t>2.1.2</t>
  </si>
  <si>
    <t>2.1.3</t>
  </si>
  <si>
    <t>2.1.4</t>
  </si>
  <si>
    <t>2.2.1</t>
  </si>
  <si>
    <t>2.2.2</t>
  </si>
  <si>
    <t>2.2.3</t>
  </si>
  <si>
    <t>2.2.4</t>
  </si>
  <si>
    <t>2.2.5</t>
  </si>
  <si>
    <t>2.3.1</t>
  </si>
  <si>
    <t>2.3.2</t>
  </si>
  <si>
    <t>2.3.3</t>
  </si>
  <si>
    <t>2.3.4</t>
  </si>
  <si>
    <t>2.3.5</t>
  </si>
  <si>
    <t>Duobių pamatams kasimas mechanizuotu būdu</t>
  </si>
  <si>
    <t>m³</t>
  </si>
  <si>
    <t>Dolomitinės skaldos pagrindų įrengimas</t>
  </si>
  <si>
    <t>fr.0÷32</t>
  </si>
  <si>
    <t>Žaibolaidžio pamato armavimas armatūra S500, S240 ir inkarinių varžtų blokas</t>
  </si>
  <si>
    <t>LST EN ISO 15630-1</t>
  </si>
  <si>
    <t>kg</t>
  </si>
  <si>
    <t>Surenkamų gelžbetoninių šulinio žiedų
KS 15-9 (2 vnt.) ir KS 15-03 (1 vnt.) montavimas
(KS15-9  0,4 m3/vnt., svoris 980 kg/vnt.)
(KS15-3  0,13 m3/vnt., svoris 320 kg/vnt.)</t>
  </si>
  <si>
    <t>Žaibolaidžio pamato betonavimas betonu C25/30</t>
  </si>
  <si>
    <t>LST EN ISO 206-1</t>
  </si>
  <si>
    <t>Žaibolaidžio pamato viršutinės dalies betonavimas betonu C30/37 (XC2 F100 W6)</t>
  </si>
  <si>
    <t>Cinkuotų žaibolaidžio metalo konstrukcijų gamyba ir montavimas</t>
  </si>
  <si>
    <t>t</t>
  </si>
  <si>
    <t>S275J2H, EN10025</t>
  </si>
  <si>
    <t>2.3.6</t>
  </si>
  <si>
    <t>2.3.7</t>
  </si>
  <si>
    <t>2.3.8</t>
  </si>
  <si>
    <t>PAGRINDINIŲ ĮRENGINIŲ IR MEDŽIAGŲ ŽINIARAŠTIS</t>
  </si>
  <si>
    <t>Galios ir kontroliniai kabeliai</t>
  </si>
  <si>
    <t>3.1.1</t>
  </si>
  <si>
    <t>0,4 kV kabeliai</t>
  </si>
  <si>
    <r>
      <t>Cu-4x25 mm</t>
    </r>
    <r>
      <rPr>
        <vertAlign val="superscript"/>
        <sz val="12"/>
        <color theme="1"/>
        <rFont val="Arial"/>
        <family val="2"/>
        <charset val="186"/>
      </rPr>
      <t>2</t>
    </r>
  </si>
  <si>
    <t>0,4 kV kabelių galinės movos</t>
  </si>
  <si>
    <r>
      <t>25 mm</t>
    </r>
    <r>
      <rPr>
        <vertAlign val="superscript"/>
        <sz val="12"/>
        <color theme="1"/>
        <rFont val="Arial"/>
        <family val="2"/>
        <charset val="186"/>
      </rPr>
      <t>2</t>
    </r>
  </si>
  <si>
    <t>Ekranuoti kontroliniai kabeliai varinėmis gyslomis (kabelių ilgis tikslinamas darbo projekte)</t>
  </si>
  <si>
    <t>0,6/1 kV</t>
  </si>
  <si>
    <t>Atgalinis užpylimas, smėliniu gruntu užpilant sluoksniai po 30 cm ir sutankinant gruntą</t>
  </si>
  <si>
    <t>3.1.2</t>
  </si>
  <si>
    <t>3.1.3</t>
  </si>
  <si>
    <t>DERINIMO DARBŲ  ŽINIARAŠTIS</t>
  </si>
  <si>
    <t>PT TSPĮ</t>
  </si>
  <si>
    <t xml:space="preserve">PSO TSPĮ konfigūravimas ir derinimas duomenų apsikeitimui su STO TSPĮ ir PSO DVS sistemomis </t>
  </si>
  <si>
    <t>4.1.1</t>
  </si>
  <si>
    <t>4.1.2</t>
  </si>
  <si>
    <t>4.1.3</t>
  </si>
  <si>
    <t>4.1.4</t>
  </si>
  <si>
    <t>Gelžbetoninės perdengimo plokštės 995x495x60 q=10 kN/m². Gamyba ir montavimas</t>
  </si>
  <si>
    <t>Žaibolaidis H=22 m</t>
  </si>
  <si>
    <t>2.4.1</t>
  </si>
  <si>
    <t>2.4.2</t>
  </si>
  <si>
    <t>2.4.3</t>
  </si>
  <si>
    <t>2.4.4</t>
  </si>
  <si>
    <t>Įžeminimo kontūro montavimas</t>
  </si>
  <si>
    <t>2.4.5</t>
  </si>
  <si>
    <t>2.4.6</t>
  </si>
  <si>
    <t>Tranšėjų kasimas II kategorijos grunte</t>
  </si>
  <si>
    <t>Tranšėjų užpylimas gruntu</t>
  </si>
  <si>
    <t>Grunto plūkimas</t>
  </si>
  <si>
    <t>Horizontalaus įžeminimo laidininko iš cinkuoto juostinio plieno klojimas tranšėjoje</t>
  </si>
  <si>
    <t>Įžeminimo laidininko iš cinkuoto juostinio plieno klojimas prie konstrukcijų</t>
  </si>
  <si>
    <t>Įžeminimo kontūro varžos matavimas</t>
  </si>
  <si>
    <t xml:space="preserve">Cinkuotas juostinis plienas 30x4 mm </t>
  </si>
  <si>
    <t>Antikorozinė pasta</t>
  </si>
  <si>
    <t>Antikorozinė juosta</t>
  </si>
  <si>
    <t>kompl</t>
  </si>
  <si>
    <t>3.2.1</t>
  </si>
  <si>
    <t>3.2.2</t>
  </si>
  <si>
    <t>3.2.3</t>
  </si>
  <si>
    <t>3.2.4</t>
  </si>
  <si>
    <t>Įžeminimas</t>
  </si>
  <si>
    <t>Suvirinimo elektrodai D3mm</t>
  </si>
  <si>
    <t>Viso EUR be PVM</t>
  </si>
  <si>
    <t xml:space="preserve"> PVM, 21%</t>
  </si>
  <si>
    <t>Viso EUR su PVM</t>
  </si>
  <si>
    <t>3.1.4</t>
  </si>
  <si>
    <t>Medžiagos kabelių markiravimui</t>
  </si>
  <si>
    <t>4.1.5</t>
  </si>
  <si>
    <t>RAA nuostatų keitimas T-101 ir T-102 prijunginių RAA terminaluose</t>
  </si>
  <si>
    <t>100m³</t>
  </si>
  <si>
    <t>Darbo projektas</t>
  </si>
  <si>
    <t>5.1</t>
  </si>
  <si>
    <t>Darbo projekto rengimas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</si>
</sst>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vertAlign val="superscript"/>
      <sz val="12"/>
      <color theme="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7"/>
  <sheetViews>
    <sheetView tabSelected="1" topLeftCell="B1" zoomScale="130" zoomScaleNormal="130" workbookViewId="0">
      <pane ySplit="3" topLeftCell="A43" activePane="bottomLeft" state="frozen"/>
      <selection pane="bottomLeft" activeCell="H39" sqref="H39"/>
    </sheetView>
  </sheetViews>
  <sheetFormatPr defaultColWidth="9.109375" defaultRowHeight="15.6" x14ac:dyDescent="0.3"/>
  <cols>
    <col min="1" max="1" width="8.6640625" style="1" customWidth="1"/>
    <col min="2" max="2" width="11.33203125" style="4" customWidth="1"/>
    <col min="3" max="3" width="46.109375" style="4" customWidth="1"/>
    <col min="4" max="4" width="20.109375" style="4" customWidth="1"/>
    <col min="5" max="5" width="16" style="4" customWidth="1"/>
    <col min="6" max="6" width="13.109375" style="4" customWidth="1"/>
    <col min="7" max="7" width="14.88671875" style="4" customWidth="1"/>
    <col min="8" max="8" width="15.6640625" style="4" customWidth="1"/>
    <col min="9" max="16384" width="9.109375" style="1"/>
  </cols>
  <sheetData>
    <row r="1" spans="2:8" x14ac:dyDescent="0.3">
      <c r="B1" s="3"/>
      <c r="C1" s="3"/>
      <c r="D1" s="3"/>
      <c r="E1" s="3"/>
      <c r="F1" s="3"/>
      <c r="G1" s="3"/>
      <c r="H1" s="3"/>
    </row>
    <row r="2" spans="2:8" x14ac:dyDescent="0.3">
      <c r="B2" s="23" t="s">
        <v>13</v>
      </c>
      <c r="C2" s="23" t="s">
        <v>0</v>
      </c>
      <c r="D2" s="23" t="s">
        <v>3</v>
      </c>
      <c r="E2" s="23" t="s">
        <v>1</v>
      </c>
      <c r="F2" s="23" t="s">
        <v>2</v>
      </c>
      <c r="G2" s="23" t="s">
        <v>4</v>
      </c>
      <c r="H2" s="23"/>
    </row>
    <row r="3" spans="2:8" x14ac:dyDescent="0.3">
      <c r="B3" s="23"/>
      <c r="C3" s="23"/>
      <c r="D3" s="23"/>
      <c r="E3" s="23"/>
      <c r="F3" s="23"/>
      <c r="G3" s="8" t="s">
        <v>5</v>
      </c>
      <c r="H3" s="8" t="s">
        <v>6</v>
      </c>
    </row>
    <row r="4" spans="2:8" x14ac:dyDescent="0.3">
      <c r="B4" s="10">
        <v>1</v>
      </c>
      <c r="C4" s="21" t="s">
        <v>16</v>
      </c>
      <c r="D4" s="22"/>
      <c r="E4" s="11"/>
      <c r="F4" s="11"/>
      <c r="G4" s="11"/>
      <c r="H4" s="11"/>
    </row>
    <row r="5" spans="2:8" x14ac:dyDescent="0.3">
      <c r="B5" s="3">
        <v>1.1000000000000001</v>
      </c>
      <c r="C5" s="2" t="s">
        <v>14</v>
      </c>
      <c r="D5" s="3"/>
      <c r="E5" s="3" t="s">
        <v>7</v>
      </c>
      <c r="F5" s="3">
        <v>1</v>
      </c>
      <c r="G5" s="3">
        <v>1232.55</v>
      </c>
      <c r="H5" s="3">
        <f>F5*G5</f>
        <v>1232.55</v>
      </c>
    </row>
    <row r="6" spans="2:8" ht="32.25" customHeight="1" x14ac:dyDescent="0.3">
      <c r="B6" s="3">
        <v>1.2</v>
      </c>
      <c r="C6" s="5" t="s">
        <v>15</v>
      </c>
      <c r="D6" s="6"/>
      <c r="E6" s="6" t="s">
        <v>7</v>
      </c>
      <c r="F6" s="6">
        <v>1</v>
      </c>
      <c r="G6" s="6">
        <v>616.27</v>
      </c>
      <c r="H6" s="3">
        <f>F6*G6</f>
        <v>616.27</v>
      </c>
    </row>
    <row r="7" spans="2:8" x14ac:dyDescent="0.3">
      <c r="B7" s="10">
        <v>2</v>
      </c>
      <c r="C7" s="21" t="s">
        <v>12</v>
      </c>
      <c r="D7" s="22"/>
      <c r="E7" s="12"/>
      <c r="F7" s="12"/>
      <c r="G7" s="11"/>
      <c r="H7" s="11"/>
    </row>
    <row r="8" spans="2:8" x14ac:dyDescent="0.3">
      <c r="B8" s="10">
        <v>2.1</v>
      </c>
      <c r="C8" s="24" t="s">
        <v>24</v>
      </c>
      <c r="D8" s="25"/>
      <c r="E8" s="12"/>
      <c r="F8" s="12"/>
      <c r="G8" s="11"/>
      <c r="H8" s="11"/>
    </row>
    <row r="9" spans="2:8" ht="31.2" x14ac:dyDescent="0.3">
      <c r="B9" s="3" t="s">
        <v>32</v>
      </c>
      <c r="C9" s="5" t="s">
        <v>17</v>
      </c>
      <c r="D9" s="9"/>
      <c r="E9" s="6" t="s">
        <v>8</v>
      </c>
      <c r="F9" s="6">
        <v>420</v>
      </c>
      <c r="G9" s="3">
        <v>18.472999999999999</v>
      </c>
      <c r="H9" s="3">
        <f t="shared" ref="H9:H54" si="0">F9*G9</f>
        <v>7758.66</v>
      </c>
    </row>
    <row r="10" spans="2:8" x14ac:dyDescent="0.3">
      <c r="B10" s="3" t="s">
        <v>33</v>
      </c>
      <c r="C10" s="5" t="s">
        <v>18</v>
      </c>
      <c r="D10" s="9"/>
      <c r="E10" s="6" t="s">
        <v>7</v>
      </c>
      <c r="F10" s="6">
        <v>4</v>
      </c>
      <c r="G10" s="3">
        <v>123.255</v>
      </c>
      <c r="H10" s="3">
        <f t="shared" si="0"/>
        <v>493.02</v>
      </c>
    </row>
    <row r="11" spans="2:8" ht="31.2" x14ac:dyDescent="0.3">
      <c r="B11" s="3" t="s">
        <v>34</v>
      </c>
      <c r="C11" s="5" t="s">
        <v>19</v>
      </c>
      <c r="D11" s="6"/>
      <c r="E11" s="6" t="s">
        <v>20</v>
      </c>
      <c r="F11" s="6">
        <v>18</v>
      </c>
      <c r="G11" s="3">
        <v>27.12</v>
      </c>
      <c r="H11" s="3">
        <f t="shared" si="0"/>
        <v>488.16</v>
      </c>
    </row>
    <row r="12" spans="2:8" ht="31.2" x14ac:dyDescent="0.3">
      <c r="B12" s="3" t="s">
        <v>35</v>
      </c>
      <c r="C12" s="5" t="s">
        <v>22</v>
      </c>
      <c r="D12" s="6"/>
      <c r="E12" s="6" t="s">
        <v>21</v>
      </c>
      <c r="F12" s="6">
        <v>1</v>
      </c>
      <c r="G12" s="3">
        <v>924.41</v>
      </c>
      <c r="H12" s="3">
        <f t="shared" si="0"/>
        <v>924.41</v>
      </c>
    </row>
    <row r="13" spans="2:8" x14ac:dyDescent="0.3">
      <c r="B13" s="10">
        <v>2.2000000000000002</v>
      </c>
      <c r="C13" s="21" t="s">
        <v>23</v>
      </c>
      <c r="D13" s="22"/>
      <c r="E13" s="12"/>
      <c r="F13" s="12"/>
      <c r="G13" s="11"/>
      <c r="H13" s="11"/>
    </row>
    <row r="14" spans="2:8" ht="31.2" x14ac:dyDescent="0.3">
      <c r="B14" s="3" t="s">
        <v>36</v>
      </c>
      <c r="C14" s="5" t="s">
        <v>25</v>
      </c>
      <c r="D14" s="6"/>
      <c r="E14" s="3" t="s">
        <v>26</v>
      </c>
      <c r="F14" s="6">
        <v>8.8000000000000007</v>
      </c>
      <c r="G14" s="3">
        <v>332.78800000000001</v>
      </c>
      <c r="H14" s="15">
        <f t="shared" si="0"/>
        <v>2928.5344000000005</v>
      </c>
    </row>
    <row r="15" spans="2:8" ht="31.2" x14ac:dyDescent="0.3">
      <c r="B15" s="3" t="s">
        <v>37</v>
      </c>
      <c r="C15" s="5" t="s">
        <v>31</v>
      </c>
      <c r="D15" s="6"/>
      <c r="E15" s="3" t="s">
        <v>26</v>
      </c>
      <c r="F15" s="6">
        <v>6.6</v>
      </c>
      <c r="G15" s="3">
        <v>368.64400000000001</v>
      </c>
      <c r="H15" s="15">
        <f t="shared" si="0"/>
        <v>2433.0504000000001</v>
      </c>
    </row>
    <row r="16" spans="2:8" ht="31.2" x14ac:dyDescent="0.3">
      <c r="B16" s="3" t="s">
        <v>38</v>
      </c>
      <c r="C16" s="5" t="s">
        <v>30</v>
      </c>
      <c r="D16" s="6" t="s">
        <v>27</v>
      </c>
      <c r="E16" s="6" t="s">
        <v>28</v>
      </c>
      <c r="F16" s="6">
        <v>9</v>
      </c>
      <c r="G16" s="3">
        <v>480.40300000000002</v>
      </c>
      <c r="H16" s="15">
        <f t="shared" si="0"/>
        <v>4323.6270000000004</v>
      </c>
    </row>
    <row r="17" spans="2:8" ht="31.2" x14ac:dyDescent="0.3">
      <c r="B17" s="3" t="s">
        <v>39</v>
      </c>
      <c r="C17" s="5" t="s">
        <v>82</v>
      </c>
      <c r="D17" s="6" t="s">
        <v>27</v>
      </c>
      <c r="E17" s="6" t="s">
        <v>28</v>
      </c>
      <c r="F17" s="6">
        <v>36</v>
      </c>
      <c r="G17" s="3">
        <v>161.12799999999999</v>
      </c>
      <c r="H17" s="15">
        <f t="shared" si="0"/>
        <v>5800.6079999999993</v>
      </c>
    </row>
    <row r="18" spans="2:8" x14ac:dyDescent="0.3">
      <c r="B18" s="3" t="s">
        <v>40</v>
      </c>
      <c r="C18" s="5" t="s">
        <v>29</v>
      </c>
      <c r="D18" s="6" t="s">
        <v>27</v>
      </c>
      <c r="E18" s="3" t="s">
        <v>28</v>
      </c>
      <c r="F18" s="3">
        <v>20</v>
      </c>
      <c r="G18" s="3">
        <v>144.83600000000001</v>
      </c>
      <c r="H18" s="3">
        <f t="shared" si="0"/>
        <v>2896.7200000000003</v>
      </c>
    </row>
    <row r="19" spans="2:8" x14ac:dyDescent="0.3">
      <c r="B19" s="10">
        <v>2.2999999999999998</v>
      </c>
      <c r="C19" s="21" t="s">
        <v>83</v>
      </c>
      <c r="D19" s="22"/>
      <c r="E19" s="11"/>
      <c r="F19" s="11"/>
      <c r="G19" s="11"/>
      <c r="H19" s="11"/>
    </row>
    <row r="20" spans="2:8" x14ac:dyDescent="0.3">
      <c r="B20" s="3" t="s">
        <v>41</v>
      </c>
      <c r="C20" s="5" t="s">
        <v>46</v>
      </c>
      <c r="D20" s="6"/>
      <c r="E20" s="3" t="s">
        <v>47</v>
      </c>
      <c r="F20" s="3">
        <v>36.799999999999997</v>
      </c>
      <c r="G20" s="3">
        <v>123.255</v>
      </c>
      <c r="H20" s="15">
        <f t="shared" si="0"/>
        <v>4535.7839999999997</v>
      </c>
    </row>
    <row r="21" spans="2:8" ht="18" x14ac:dyDescent="0.3">
      <c r="B21" s="3" t="s">
        <v>42</v>
      </c>
      <c r="C21" s="5" t="s">
        <v>48</v>
      </c>
      <c r="D21" s="6" t="s">
        <v>49</v>
      </c>
      <c r="E21" s="3" t="s">
        <v>26</v>
      </c>
      <c r="F21" s="3">
        <v>0.65</v>
      </c>
      <c r="G21" s="3">
        <v>1904.85</v>
      </c>
      <c r="H21" s="15">
        <f t="shared" si="0"/>
        <v>1238.1524999999999</v>
      </c>
    </row>
    <row r="22" spans="2:8" ht="77.25" customHeight="1" x14ac:dyDescent="0.3">
      <c r="B22" s="3" t="s">
        <v>43</v>
      </c>
      <c r="C22" s="5" t="s">
        <v>53</v>
      </c>
      <c r="D22" s="6"/>
      <c r="E22" s="3" t="s">
        <v>47</v>
      </c>
      <c r="F22" s="3">
        <v>0.93</v>
      </c>
      <c r="G22" s="3">
        <v>1647.135</v>
      </c>
      <c r="H22" s="15">
        <f t="shared" si="0"/>
        <v>1531.83555</v>
      </c>
    </row>
    <row r="23" spans="2:8" ht="31.2" x14ac:dyDescent="0.3">
      <c r="B23" s="3" t="s">
        <v>44</v>
      </c>
      <c r="C23" s="5" t="s">
        <v>50</v>
      </c>
      <c r="D23" s="6" t="s">
        <v>51</v>
      </c>
      <c r="E23" s="3" t="s">
        <v>52</v>
      </c>
      <c r="F23" s="3">
        <v>386.8</v>
      </c>
      <c r="G23" s="3">
        <v>7.1710000000000003</v>
      </c>
      <c r="H23" s="15">
        <f t="shared" si="0"/>
        <v>2773.7428</v>
      </c>
    </row>
    <row r="24" spans="2:8" x14ac:dyDescent="0.3">
      <c r="B24" s="3" t="s">
        <v>45</v>
      </c>
      <c r="C24" s="5" t="s">
        <v>54</v>
      </c>
      <c r="D24" s="6" t="s">
        <v>55</v>
      </c>
      <c r="E24" s="3" t="s">
        <v>47</v>
      </c>
      <c r="F24" s="3">
        <v>3.7</v>
      </c>
      <c r="G24" s="3">
        <v>769.78300000000002</v>
      </c>
      <c r="H24" s="15">
        <f>F24*G24</f>
        <v>2848.1971000000003</v>
      </c>
    </row>
    <row r="25" spans="2:8" ht="31.2" x14ac:dyDescent="0.3">
      <c r="B25" s="3" t="s">
        <v>60</v>
      </c>
      <c r="C25" s="5" t="s">
        <v>56</v>
      </c>
      <c r="D25" s="6" t="s">
        <v>55</v>
      </c>
      <c r="E25" s="3" t="s">
        <v>47</v>
      </c>
      <c r="F25" s="3">
        <v>0.62</v>
      </c>
      <c r="G25" s="3">
        <v>2790.0450000000001</v>
      </c>
      <c r="H25" s="15">
        <f t="shared" si="0"/>
        <v>1729.8279</v>
      </c>
    </row>
    <row r="26" spans="2:8" ht="31.2" x14ac:dyDescent="0.3">
      <c r="B26" s="3" t="s">
        <v>61</v>
      </c>
      <c r="C26" s="5" t="s">
        <v>72</v>
      </c>
      <c r="D26" s="6"/>
      <c r="E26" s="3" t="s">
        <v>47</v>
      </c>
      <c r="F26" s="3">
        <v>31.2</v>
      </c>
      <c r="G26" s="3">
        <v>60.283000000000001</v>
      </c>
      <c r="H26" s="15">
        <f t="shared" si="0"/>
        <v>1880.8296</v>
      </c>
    </row>
    <row r="27" spans="2:8" ht="31.5" customHeight="1" x14ac:dyDescent="0.3">
      <c r="B27" s="3" t="s">
        <v>62</v>
      </c>
      <c r="C27" s="5" t="s">
        <v>57</v>
      </c>
      <c r="D27" s="6" t="s">
        <v>59</v>
      </c>
      <c r="E27" s="3" t="s">
        <v>58</v>
      </c>
      <c r="F27" s="3">
        <v>0.65</v>
      </c>
      <c r="G27" s="3">
        <v>17412.57</v>
      </c>
      <c r="H27" s="15">
        <f t="shared" si="0"/>
        <v>11318.1705</v>
      </c>
    </row>
    <row r="28" spans="2:8" x14ac:dyDescent="0.3">
      <c r="B28" s="10">
        <v>2.4</v>
      </c>
      <c r="C28" s="21" t="s">
        <v>88</v>
      </c>
      <c r="D28" s="22"/>
      <c r="E28" s="11"/>
      <c r="F28" s="11"/>
      <c r="G28" s="11"/>
      <c r="H28" s="11"/>
    </row>
    <row r="29" spans="2:8" ht="31.5" customHeight="1" x14ac:dyDescent="0.3">
      <c r="B29" s="3" t="s">
        <v>84</v>
      </c>
      <c r="C29" s="5" t="s">
        <v>91</v>
      </c>
      <c r="D29" s="6"/>
      <c r="E29" s="3" t="s">
        <v>114</v>
      </c>
      <c r="F29" s="3">
        <v>0.05</v>
      </c>
      <c r="G29" s="3">
        <v>147876</v>
      </c>
      <c r="H29" s="3">
        <f t="shared" si="0"/>
        <v>7393.8</v>
      </c>
    </row>
    <row r="30" spans="2:8" ht="31.5" customHeight="1" x14ac:dyDescent="0.3">
      <c r="B30" s="3" t="s">
        <v>85</v>
      </c>
      <c r="C30" s="5" t="s">
        <v>92</v>
      </c>
      <c r="D30" s="6"/>
      <c r="E30" s="3" t="s">
        <v>114</v>
      </c>
      <c r="F30" s="3">
        <v>0.05</v>
      </c>
      <c r="G30" s="3">
        <v>33700</v>
      </c>
      <c r="H30" s="3">
        <f t="shared" si="0"/>
        <v>1685</v>
      </c>
    </row>
    <row r="31" spans="2:8" ht="31.5" customHeight="1" x14ac:dyDescent="0.3">
      <c r="B31" s="3" t="s">
        <v>86</v>
      </c>
      <c r="C31" s="5" t="s">
        <v>93</v>
      </c>
      <c r="D31" s="6"/>
      <c r="E31" s="3" t="s">
        <v>114</v>
      </c>
      <c r="F31" s="3">
        <v>0.02</v>
      </c>
      <c r="G31" s="3">
        <v>3576.82</v>
      </c>
      <c r="H31" s="15">
        <f>F31*G31</f>
        <v>71.5364</v>
      </c>
    </row>
    <row r="32" spans="2:8" ht="31.5" customHeight="1" x14ac:dyDescent="0.3">
      <c r="B32" s="3" t="s">
        <v>87</v>
      </c>
      <c r="C32" s="5" t="s">
        <v>94</v>
      </c>
      <c r="D32" s="6"/>
      <c r="E32" s="3" t="s">
        <v>8</v>
      </c>
      <c r="F32" s="3">
        <v>15</v>
      </c>
      <c r="G32" s="3">
        <v>41.828000000000003</v>
      </c>
      <c r="H32" s="3">
        <f t="shared" si="0"/>
        <v>627.42000000000007</v>
      </c>
    </row>
    <row r="33" spans="2:8" ht="31.5" customHeight="1" x14ac:dyDescent="0.3">
      <c r="B33" s="3" t="s">
        <v>89</v>
      </c>
      <c r="C33" s="5" t="s">
        <v>95</v>
      </c>
      <c r="D33" s="6"/>
      <c r="E33" s="3" t="s">
        <v>8</v>
      </c>
      <c r="F33" s="3">
        <v>2</v>
      </c>
      <c r="G33" s="3">
        <v>123.255</v>
      </c>
      <c r="H33" s="3">
        <f t="shared" si="0"/>
        <v>246.51</v>
      </c>
    </row>
    <row r="34" spans="2:8" ht="31.5" customHeight="1" x14ac:dyDescent="0.3">
      <c r="B34" s="3" t="s">
        <v>90</v>
      </c>
      <c r="C34" s="5" t="s">
        <v>96</v>
      </c>
      <c r="D34" s="6"/>
      <c r="E34" s="3" t="s">
        <v>28</v>
      </c>
      <c r="F34" s="3">
        <v>1</v>
      </c>
      <c r="G34" s="3">
        <v>123.255</v>
      </c>
      <c r="H34" s="15">
        <f t="shared" si="0"/>
        <v>123.255</v>
      </c>
    </row>
    <row r="35" spans="2:8" x14ac:dyDescent="0.3">
      <c r="B35" s="10">
        <v>3</v>
      </c>
      <c r="C35" s="21" t="s">
        <v>63</v>
      </c>
      <c r="D35" s="22"/>
      <c r="E35" s="11"/>
      <c r="F35" s="11"/>
      <c r="G35" s="11"/>
      <c r="H35" s="11"/>
    </row>
    <row r="36" spans="2:8" ht="15" customHeight="1" x14ac:dyDescent="0.3">
      <c r="B36" s="10">
        <v>3.1</v>
      </c>
      <c r="C36" s="21" t="s">
        <v>64</v>
      </c>
      <c r="D36" s="22"/>
      <c r="E36" s="12"/>
      <c r="F36" s="12"/>
      <c r="G36" s="11"/>
      <c r="H36" s="11"/>
    </row>
    <row r="37" spans="2:8" ht="18" x14ac:dyDescent="0.3">
      <c r="B37" s="3" t="s">
        <v>65</v>
      </c>
      <c r="C37" s="5" t="s">
        <v>66</v>
      </c>
      <c r="D37" s="6" t="s">
        <v>67</v>
      </c>
      <c r="E37" s="3" t="s">
        <v>8</v>
      </c>
      <c r="F37" s="3">
        <v>120</v>
      </c>
      <c r="G37" s="3">
        <v>19.57</v>
      </c>
      <c r="H37" s="3">
        <f t="shared" si="0"/>
        <v>2348.4</v>
      </c>
    </row>
    <row r="38" spans="2:8" ht="18" x14ac:dyDescent="0.3">
      <c r="B38" s="3" t="s">
        <v>73</v>
      </c>
      <c r="C38" s="5" t="s">
        <v>68</v>
      </c>
      <c r="D38" s="6" t="s">
        <v>69</v>
      </c>
      <c r="E38" s="3" t="s">
        <v>7</v>
      </c>
      <c r="F38" s="3">
        <v>4</v>
      </c>
      <c r="G38" s="3">
        <v>34.424999999999997</v>
      </c>
      <c r="H38" s="15">
        <f t="shared" si="0"/>
        <v>137.69999999999999</v>
      </c>
    </row>
    <row r="39" spans="2:8" ht="50.25" customHeight="1" x14ac:dyDescent="0.3">
      <c r="B39" s="3" t="s">
        <v>74</v>
      </c>
      <c r="C39" s="5" t="s">
        <v>70</v>
      </c>
      <c r="D39" s="6" t="s">
        <v>71</v>
      </c>
      <c r="E39" s="3" t="s">
        <v>8</v>
      </c>
      <c r="F39" s="3">
        <v>300</v>
      </c>
      <c r="G39" s="3">
        <v>8.2129999999999992</v>
      </c>
      <c r="H39" s="15">
        <f t="shared" si="0"/>
        <v>2463.8999999999996</v>
      </c>
    </row>
    <row r="40" spans="2:8" ht="50.25" customHeight="1" x14ac:dyDescent="0.3">
      <c r="B40" s="3" t="s">
        <v>110</v>
      </c>
      <c r="C40" s="5" t="s">
        <v>111</v>
      </c>
      <c r="D40" s="6"/>
      <c r="E40" s="3" t="s">
        <v>7</v>
      </c>
      <c r="F40" s="3">
        <v>1</v>
      </c>
      <c r="G40" s="3">
        <v>204.52500000000001</v>
      </c>
      <c r="H40" s="15">
        <f t="shared" si="0"/>
        <v>204.52500000000001</v>
      </c>
    </row>
    <row r="41" spans="2:8" x14ac:dyDescent="0.3">
      <c r="B41" s="8">
        <v>3.2</v>
      </c>
      <c r="C41" s="19" t="s">
        <v>105</v>
      </c>
      <c r="D41" s="20"/>
      <c r="E41" s="6"/>
      <c r="F41" s="6"/>
      <c r="G41" s="3"/>
      <c r="H41" s="3"/>
    </row>
    <row r="42" spans="2:8" x14ac:dyDescent="0.3">
      <c r="B42" s="3" t="s">
        <v>101</v>
      </c>
      <c r="C42" s="5" t="s">
        <v>97</v>
      </c>
      <c r="D42" s="6"/>
      <c r="E42" s="3" t="s">
        <v>8</v>
      </c>
      <c r="F42" s="3">
        <v>17</v>
      </c>
      <c r="G42" s="3">
        <v>4.5759999999999996</v>
      </c>
      <c r="H42" s="15">
        <f>F42*G42</f>
        <v>77.791999999999987</v>
      </c>
    </row>
    <row r="43" spans="2:8" ht="50.25" customHeight="1" x14ac:dyDescent="0.3">
      <c r="B43" s="3" t="s">
        <v>102</v>
      </c>
      <c r="C43" s="5" t="s">
        <v>98</v>
      </c>
      <c r="D43" s="6"/>
      <c r="E43" s="3" t="s">
        <v>52</v>
      </c>
      <c r="F43" s="3">
        <v>0.5</v>
      </c>
      <c r="G43" s="3">
        <v>27</v>
      </c>
      <c r="H43" s="15">
        <f t="shared" si="0"/>
        <v>13.5</v>
      </c>
    </row>
    <row r="44" spans="2:8" x14ac:dyDescent="0.3">
      <c r="B44" s="3" t="s">
        <v>103</v>
      </c>
      <c r="C44" s="5" t="s">
        <v>106</v>
      </c>
      <c r="D44" s="6"/>
      <c r="E44" s="3" t="s">
        <v>52</v>
      </c>
      <c r="F44" s="3">
        <v>3</v>
      </c>
      <c r="G44" s="3">
        <v>63.328000000000003</v>
      </c>
      <c r="H44" s="15">
        <f t="shared" si="0"/>
        <v>189.98400000000001</v>
      </c>
    </row>
    <row r="45" spans="2:8" x14ac:dyDescent="0.3">
      <c r="B45" s="3" t="s">
        <v>104</v>
      </c>
      <c r="C45" s="5" t="s">
        <v>99</v>
      </c>
      <c r="D45" s="6"/>
      <c r="E45" s="3" t="s">
        <v>100</v>
      </c>
      <c r="F45" s="3">
        <v>1</v>
      </c>
      <c r="G45" s="3">
        <v>8.0730000000000004</v>
      </c>
      <c r="H45" s="15">
        <f t="shared" si="0"/>
        <v>8.0730000000000004</v>
      </c>
    </row>
    <row r="46" spans="2:8" x14ac:dyDescent="0.3">
      <c r="B46" s="10">
        <v>4</v>
      </c>
      <c r="C46" s="21" t="s">
        <v>75</v>
      </c>
      <c r="D46" s="21"/>
      <c r="E46" s="11"/>
      <c r="F46" s="11"/>
      <c r="G46" s="11"/>
      <c r="H46" s="11"/>
    </row>
    <row r="47" spans="2:8" x14ac:dyDescent="0.3">
      <c r="B47" s="10">
        <v>4.0999999999999996</v>
      </c>
      <c r="C47" s="21" t="s">
        <v>76</v>
      </c>
      <c r="D47" s="22"/>
      <c r="E47" s="11"/>
      <c r="F47" s="11"/>
      <c r="G47" s="11"/>
      <c r="H47" s="11"/>
    </row>
    <row r="48" spans="2:8" s="7" customFormat="1" ht="47.25" customHeight="1" x14ac:dyDescent="0.3">
      <c r="B48" s="3" t="s">
        <v>78</v>
      </c>
      <c r="C48" s="5" t="s">
        <v>77</v>
      </c>
      <c r="D48" s="6"/>
      <c r="E48" s="3" t="s">
        <v>7</v>
      </c>
      <c r="F48" s="3">
        <v>1</v>
      </c>
      <c r="G48" s="6">
        <v>7155</v>
      </c>
      <c r="H48" s="3">
        <f t="shared" si="0"/>
        <v>7155</v>
      </c>
    </row>
    <row r="49" spans="2:8" s="7" customFormat="1" x14ac:dyDescent="0.3">
      <c r="B49" s="3" t="s">
        <v>79</v>
      </c>
      <c r="C49" s="5" t="s">
        <v>9</v>
      </c>
      <c r="D49" s="6"/>
      <c r="E49" s="3" t="s">
        <v>20</v>
      </c>
      <c r="F49" s="3">
        <v>28</v>
      </c>
      <c r="G49" s="6">
        <v>68.945999999999998</v>
      </c>
      <c r="H49" s="3">
        <f t="shared" si="0"/>
        <v>1930.4879999999998</v>
      </c>
    </row>
    <row r="50" spans="2:8" s="7" customFormat="1" x14ac:dyDescent="0.3">
      <c r="B50" s="3" t="s">
        <v>80</v>
      </c>
      <c r="C50" s="5" t="s">
        <v>10</v>
      </c>
      <c r="D50" s="6"/>
      <c r="E50" s="3" t="s">
        <v>20</v>
      </c>
      <c r="F50" s="3">
        <v>12</v>
      </c>
      <c r="G50" s="6">
        <v>99</v>
      </c>
      <c r="H50" s="3">
        <f t="shared" si="0"/>
        <v>1188</v>
      </c>
    </row>
    <row r="51" spans="2:8" x14ac:dyDescent="0.3">
      <c r="B51" s="3" t="s">
        <v>81</v>
      </c>
      <c r="C51" s="5" t="s">
        <v>11</v>
      </c>
      <c r="D51" s="6"/>
      <c r="E51" s="3" t="s">
        <v>20</v>
      </c>
      <c r="F51" s="3">
        <v>6</v>
      </c>
      <c r="G51" s="6">
        <v>198</v>
      </c>
      <c r="H51" s="3">
        <f t="shared" si="0"/>
        <v>1188</v>
      </c>
    </row>
    <row r="52" spans="2:8" ht="31.2" x14ac:dyDescent="0.3">
      <c r="B52" s="3" t="s">
        <v>112</v>
      </c>
      <c r="C52" s="5" t="s">
        <v>113</v>
      </c>
      <c r="D52" s="6"/>
      <c r="E52" s="3" t="s">
        <v>7</v>
      </c>
      <c r="F52" s="3">
        <v>2</v>
      </c>
      <c r="G52" s="6">
        <v>7276.5</v>
      </c>
      <c r="H52" s="3">
        <f t="shared" si="0"/>
        <v>14553</v>
      </c>
    </row>
    <row r="53" spans="2:8" x14ac:dyDescent="0.3">
      <c r="B53" s="10">
        <v>5</v>
      </c>
      <c r="C53" s="13" t="s">
        <v>115</v>
      </c>
      <c r="D53" s="14"/>
      <c r="E53" s="10"/>
      <c r="F53" s="10"/>
      <c r="G53" s="14"/>
      <c r="H53" s="10"/>
    </row>
    <row r="54" spans="2:8" x14ac:dyDescent="0.3">
      <c r="B54" s="3" t="s">
        <v>116</v>
      </c>
      <c r="C54" s="5" t="s">
        <v>117</v>
      </c>
      <c r="D54" s="6"/>
      <c r="E54" s="3" t="s">
        <v>7</v>
      </c>
      <c r="F54" s="3">
        <v>1</v>
      </c>
      <c r="G54" s="6">
        <v>10800</v>
      </c>
      <c r="H54" s="3">
        <f t="shared" si="0"/>
        <v>10800</v>
      </c>
    </row>
    <row r="55" spans="2:8" x14ac:dyDescent="0.3">
      <c r="B55" s="17" t="s">
        <v>107</v>
      </c>
      <c r="C55" s="18"/>
      <c r="D55" s="18"/>
      <c r="E55" s="18"/>
      <c r="F55" s="18"/>
      <c r="G55" s="18"/>
      <c r="H55" s="16">
        <f>SUM(H5:H6,H9:H12,H14:H18,H20:H27,H29:H34,H37:H40,H42:H45,H48:H52,H54)</f>
        <v>110158.03314999997</v>
      </c>
    </row>
    <row r="56" spans="2:8" x14ac:dyDescent="0.3">
      <c r="B56" s="17" t="s">
        <v>108</v>
      </c>
      <c r="C56" s="18"/>
      <c r="D56" s="18"/>
      <c r="E56" s="18"/>
      <c r="F56" s="18"/>
      <c r="G56" s="18"/>
      <c r="H56" s="16">
        <f>H55*0.21</f>
        <v>23133.186961499992</v>
      </c>
    </row>
    <row r="57" spans="2:8" x14ac:dyDescent="0.3">
      <c r="B57" s="17" t="s">
        <v>109</v>
      </c>
      <c r="C57" s="18"/>
      <c r="D57" s="18"/>
      <c r="E57" s="18"/>
      <c r="F57" s="18"/>
      <c r="G57" s="18"/>
      <c r="H57" s="16">
        <f>SUM(H55:H56)</f>
        <v>133291.22011149998</v>
      </c>
    </row>
  </sheetData>
  <mergeCells count="20">
    <mergeCell ref="B2:B3"/>
    <mergeCell ref="C2:C3"/>
    <mergeCell ref="D2:D3"/>
    <mergeCell ref="E2:E3"/>
    <mergeCell ref="F2:F3"/>
    <mergeCell ref="C35:D35"/>
    <mergeCell ref="C19:D19"/>
    <mergeCell ref="G2:H2"/>
    <mergeCell ref="C4:D4"/>
    <mergeCell ref="C46:D46"/>
    <mergeCell ref="C7:D7"/>
    <mergeCell ref="C13:D13"/>
    <mergeCell ref="C8:D8"/>
    <mergeCell ref="C36:D36"/>
    <mergeCell ref="C28:D28"/>
    <mergeCell ref="B55:G55"/>
    <mergeCell ref="B56:G56"/>
    <mergeCell ref="B57:G57"/>
    <mergeCell ref="C41:D41"/>
    <mergeCell ref="C47:D47"/>
  </mergeCells>
  <pageMargins left="0.7" right="0.7" top="0.75" bottom="0.75" header="0.3" footer="0.3"/>
  <pageSetup paperSize="9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astabų techniniam projektui pateikimo forma" ma:contentTypeID="0x01010066872F3CC8F7D84995438B893169A08005005D1AA3E6404C694FA56A67CC8875726B" ma:contentTypeVersion="2" ma:contentTypeDescription="" ma:contentTypeScope="" ma:versionID="a13b93d883490920b9c928c373c08e13">
  <xsd:schema xmlns:xsd="http://www.w3.org/2001/XMLSchema" xmlns:xs="http://www.w3.org/2001/XMLSchema" xmlns:p="http://schemas.microsoft.com/office/2006/metadata/properties" xmlns:ns2="58896280-883f-49e1-8f2c-86b01e3ff616" xmlns:ns4="38570bfc-3423-4311-b986-394066be1e5c" targetNamespace="http://schemas.microsoft.com/office/2006/metadata/properties" ma:root="true" ma:fieldsID="90cec58ec5c3d034df26e8ab1872c5f5" ns2:_="" ns4:_="">
    <xsd:import namespace="58896280-883f-49e1-8f2c-86b01e3ff616"/>
    <xsd:import namespace="38570bfc-3423-4311-b986-394066be1e5c"/>
    <xsd:element name="properties">
      <xsd:complexType>
        <xsd:sequence>
          <xsd:element name="documentManagement">
            <xsd:complexType>
              <xsd:all>
                <xsd:element ref="ns2:Nuoseklūs" minOccurs="0"/>
                <xsd:element ref="ns2:Lygiagretus" minOccurs="0"/>
                <xsd:element ref="ns2:_dlc_DocId" minOccurs="0"/>
                <xsd:element ref="ns2:_dlc_DocIdUrl" minOccurs="0"/>
                <xsd:element ref="ns2:_dlc_DocIdPersist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96280-883f-49e1-8f2c-86b01e3ff616" elementFormDefault="qualified">
    <xsd:import namespace="http://schemas.microsoft.com/office/2006/documentManagement/types"/>
    <xsd:import namespace="http://schemas.microsoft.com/office/infopath/2007/PartnerControls"/>
    <xsd:element name="Nuoseklūs" ma:index="7" nillable="true" ma:displayName="Nuoseklūs" ma:list="{93c55f10-a0b7-415d-98a1-3a0e80c2402b}" ma:SharePointGroup="0" ma:internalName="Nuosekl_x016b_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ygiagretus" ma:index="8" nillable="true" ma:displayName="Lygiagretūs" ma:list="{93c55f10-a0b7-415d-98a1-3a0e80c2402b}" ma:SharePointGroup="0" ma:internalName="Lygiagretu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570bfc-3423-4311-b986-394066be1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3" ma:displayName="Task Nam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8896280-883f-49e1-8f2c-86b01e3ff616">PVIS-1655504010-31</_dlc_DocId>
    <_dlc_DocIdUrl xmlns="58896280-883f-49e1-8f2c-86b01e3ff616">
      <Url>https://projektai.intranet.litgrid.eu/PWA/Šalčininkų%20TP%20ESO/_layouts/15/DocIdRedir.aspx?ID=PVIS-1655504010-31</Url>
      <Description>PVIS-1655504010-31</Description>
    </_dlc_DocIdUrl>
    <Lygiagretus xmlns="58896280-883f-49e1-8f2c-86b01e3ff616">
      <UserInfo>
        <DisplayName/>
        <AccountId xsi:nil="true"/>
        <AccountType/>
      </UserInfo>
    </Lygiagretus>
    <Nuoseklūs xmlns="58896280-883f-49e1-8f2c-86b01e3ff616">
      <UserInfo>
        <DisplayName/>
        <AccountId xsi:nil="true"/>
        <AccountType/>
      </UserInfo>
    </Nuoseklūs>
    <_dlc_DocIdPersistId xmlns="58896280-883f-49e1-8f2c-86b01e3ff616" xsi:nil="true"/>
  </documentManagement>
</p:properties>
</file>

<file path=customXml/itemProps1.xml><?xml version="1.0" encoding="utf-8"?>
<ds:datastoreItem xmlns:ds="http://schemas.openxmlformats.org/officeDocument/2006/customXml" ds:itemID="{7DB04664-00B8-4788-A44A-826D193AFE0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11B62E4-DEDB-4765-83D4-966DD8AF7C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96280-883f-49e1-8f2c-86b01e3ff616"/>
    <ds:schemaRef ds:uri="38570bfc-3423-4311-b986-394066be1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5D86D4-225E-4BB7-AC71-93BC3715302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5546BE7-4D15-400B-9833-5AE6766F1191}">
  <ds:schemaRefs>
    <ds:schemaRef ds:uri="http://schemas.microsoft.com/office/2006/metadata/properties"/>
    <ds:schemaRef ds:uri="http://schemas.microsoft.com/office/infopath/2007/PartnerControls"/>
    <ds:schemaRef ds:uri="58896280-883f-49e1-8f2c-86b01e3ff6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Sanaudų kiekių žiniaraštis</vt:lpstr>
      <vt:lpstr>'Sanaudų kiekių žiniaraštis'!Print_Area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2013-09-03T07:18:31Z</cp:lastPrinted>
  <dcterms:created xsi:type="dcterms:W3CDTF">2013-09-03T05:40:44Z</dcterms:created>
  <dcterms:modified xsi:type="dcterms:W3CDTF">2022-07-27T08:46:45Z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9df97c8c-6ced-47c6-b0c5-6cf89772ee6a</vt:lpwstr>
  </property>
  <property fmtid="{D5CDD505-2E9C-101B-9397-08002B2CF9AE}" pid="3" name="ContentTypeId">
    <vt:lpwstr>0x01010066872F3CC8F7D84995438B893169A08005005D1AA3E6404C694FA56A67CC8875726B</vt:lpwstr>
  </property>
  <property fmtid="{D5CDD505-2E9C-101B-9397-08002B2CF9AE}" pid="4" name="MSIP_Label_7058e6ed-1f62-4b3b-a413-1541f2aa482f_Enabled">
    <vt:lpwstr>true</vt:lpwstr>
  </property>
  <property fmtid="{D5CDD505-2E9C-101B-9397-08002B2CF9AE}" pid="5" name="MSIP_Label_7058e6ed-1f62-4b3b-a413-1541f2aa482f_SetDate">
    <vt:lpwstr>2022-05-03T08:42:06Z</vt:lpwstr>
  </property>
  <property fmtid="{D5CDD505-2E9C-101B-9397-08002B2CF9AE}" pid="6" name="MSIP_Label_7058e6ed-1f62-4b3b-a413-1541f2aa482f_Method">
    <vt:lpwstr>Privileged</vt:lpwstr>
  </property>
  <property fmtid="{D5CDD505-2E9C-101B-9397-08002B2CF9AE}" pid="7" name="MSIP_Label_7058e6ed-1f62-4b3b-a413-1541f2aa482f_Name">
    <vt:lpwstr>VIEŠA</vt:lpwstr>
  </property>
  <property fmtid="{D5CDD505-2E9C-101B-9397-08002B2CF9AE}" pid="8" name="MSIP_Label_7058e6ed-1f62-4b3b-a413-1541f2aa482f_SiteId">
    <vt:lpwstr>86bcf768-7bcf-4cd6-b041-b219988b7a9c</vt:lpwstr>
  </property>
  <property fmtid="{D5CDD505-2E9C-101B-9397-08002B2CF9AE}" pid="9" name="MSIP_Label_7058e6ed-1f62-4b3b-a413-1541f2aa482f_ActionId">
    <vt:lpwstr>eef8369d-35eb-477b-86e9-4f7eab7f781b</vt:lpwstr>
  </property>
  <property fmtid="{D5CDD505-2E9C-101B-9397-08002B2CF9AE}" pid="10" name="MSIP_Label_7058e6ed-1f62-4b3b-a413-1541f2aa482f_ContentBits">
    <vt:lpwstr>0</vt:lpwstr>
  </property>
</Properties>
</file>