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ius_stankus_ignitis_lt/Documents/Desktop/Mano pirkimai/Pirkimai/2022-GSC-501/Sutartis/"/>
    </mc:Choice>
  </mc:AlternateContent>
  <xr:revisionPtr revIDLastSave="0" documentId="8_{3C88AEE5-7265-45DC-838D-F23F5E89D0C9}" xr6:coauthVersionLast="47" xr6:coauthVersionMax="47" xr10:uidLastSave="{00000000-0000-0000-0000-000000000000}"/>
  <bookViews>
    <workbookView xWindow="-120" yWindow="-120" windowWidth="29040" windowHeight="15840" xr2:uid="{BABCA5D9-A288-4D52-9B33-83C92CE0F66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1" l="1"/>
  <c r="N39" i="1"/>
  <c r="N38" i="1"/>
  <c r="N31" i="1"/>
  <c r="N30" i="1"/>
  <c r="N29" i="1"/>
  <c r="N23" i="1"/>
  <c r="N22" i="1"/>
  <c r="N15" i="1"/>
  <c r="N14" i="1"/>
  <c r="N13" i="1"/>
  <c r="N11" i="1"/>
  <c r="N10" i="1"/>
  <c r="N37" i="1"/>
  <c r="N20" i="1"/>
  <c r="N19" i="1"/>
  <c r="N18" i="1"/>
  <c r="N8" i="1"/>
  <c r="N34" i="1"/>
  <c r="N24" i="1"/>
  <c r="N21" i="1"/>
  <c r="N41" i="1"/>
  <c r="N36" i="1"/>
  <c r="N28" i="1"/>
  <c r="N17" i="1"/>
  <c r="N12" i="1"/>
  <c r="N42" i="1"/>
  <c r="N9" i="1"/>
  <c r="N16" i="1"/>
  <c r="N25" i="1"/>
  <c r="N26" i="1"/>
  <c r="N27" i="1"/>
  <c r="N32" i="1"/>
  <c r="N33" i="1"/>
  <c r="N35" i="1"/>
  <c r="N7" i="1" l="1"/>
  <c r="N43" i="1" s="1"/>
</calcChain>
</file>

<file path=xl/sharedStrings.xml><?xml version="1.0" encoding="utf-8"?>
<sst xmlns="http://schemas.openxmlformats.org/spreadsheetml/2006/main" count="128" uniqueCount="94">
  <si>
    <t>Eil. Nr.</t>
  </si>
  <si>
    <t>Pirkimo objektas (prekės pavadinimas)</t>
  </si>
  <si>
    <t>Prekės kodas</t>
  </si>
  <si>
    <t>Tiekėjo siūlomos Prekės kodas*</t>
  </si>
  <si>
    <t>Nuomos termino matavimo vienetas</t>
  </si>
  <si>
    <t>Preliminarus vienos licencijos nuomos terminas kiekvienu laikotarpiu</t>
  </si>
  <si>
    <t>Preliminarus licencijų kiekis laikotarpiu 2023-02-01- 2024-01-31</t>
  </si>
  <si>
    <t>Preliminarus licencijų kiekis laikotarpiu 2024-02-01- 2025-01-31</t>
  </si>
  <si>
    <t>Preliminarus licencijų kiekis laikotarpiu 2025-02-01- 2026-01-31</t>
  </si>
  <si>
    <t>Vieneto įkainis EUR be PVM laikotarpiu 2023-02-01- 2024-01-31</t>
  </si>
  <si>
    <t>Vieneto įkainis EUR be PVM laikotarpiu 2024-02-01- 2025-01-31</t>
  </si>
  <si>
    <t>Vieneto įkainis EUR be PVM laikotarpiu 2025-02-01- 2026-01-31</t>
  </si>
  <si>
    <t>Maksimalus įkainis EUR be PVM</t>
  </si>
  <si>
    <t>Kaina EUR be PVM</t>
  </si>
  <si>
    <t>M365 E3 Original FSA Sub Per User</t>
  </si>
  <si>
    <t>AAA-10726</t>
  </si>
  <si>
    <t>mėn.</t>
  </si>
  <si>
    <t>M365 E3 Original Sub Per User</t>
  </si>
  <si>
    <t>AAA-10756</t>
  </si>
  <si>
    <t>M365 F3 FUSL Sub Per User</t>
  </si>
  <si>
    <t>JFX-00003</t>
  </si>
  <si>
    <t>M365 E5 Original Sub Per User</t>
  </si>
  <si>
    <t>AAA-28605</t>
  </si>
  <si>
    <t>O365 E1 Sub Per User</t>
  </si>
  <si>
    <t>T6A-00024</t>
  </si>
  <si>
    <t>M365 E5 Security Sub Per User</t>
  </si>
  <si>
    <t>PEJ-00002</t>
  </si>
  <si>
    <t>M365 E5 Compliance Sub Per User</t>
  </si>
  <si>
    <t>PEP-00002</t>
  </si>
  <si>
    <t>EMS E3 ALng Sub Per User</t>
  </si>
  <si>
    <t>AAA-10732</t>
  </si>
  <si>
    <t>Win E3 ALng Sub MVL Per User</t>
  </si>
  <si>
    <t>AAA-10787</t>
  </si>
  <si>
    <t>VisioPlan2 ShrdSvr ALNG SubsVL MVL PerUsr</t>
  </si>
  <si>
    <t>N9U-00002</t>
  </si>
  <si>
    <t>VisioPlan2FrmSA ShrdSvr ALNG SubsVL MVL PerUsr</t>
  </si>
  <si>
    <t>9K3-00002</t>
  </si>
  <si>
    <t>Project P3 FSA Sub Per User</t>
  </si>
  <si>
    <t>7MK-00002</t>
  </si>
  <si>
    <t>Project P3 Sub Per User</t>
  </si>
  <si>
    <t>7LS-00002</t>
  </si>
  <si>
    <t>Project P5 Sub Per User</t>
  </si>
  <si>
    <t>7SY-00002</t>
  </si>
  <si>
    <t>Project Online Essentials Sub Per User</t>
  </si>
  <si>
    <t>3Q2-00002</t>
  </si>
  <si>
    <t>Power BI Pro Sub Per User</t>
  </si>
  <si>
    <t>NK4-00002</t>
  </si>
  <si>
    <t>Power BI Premium P1 Sub</t>
  </si>
  <si>
    <t>GSL-00002</t>
  </si>
  <si>
    <t>Power Apps Per App Sub 1 App or Portal</t>
  </si>
  <si>
    <t>J8Q-00005</t>
  </si>
  <si>
    <t>Power Automate Sub Per User</t>
  </si>
  <si>
    <t>SPU-00002</t>
  </si>
  <si>
    <t>CDS Database Capacity Sub Add-on</t>
  </si>
  <si>
    <t>PRX-00002</t>
  </si>
  <si>
    <t>CDS Log Capacity Sub Add-on</t>
  </si>
  <si>
    <t>PSM-00002</t>
  </si>
  <si>
    <t>D365 Sales Sub Per User</t>
  </si>
  <si>
    <t>DGP-00003</t>
  </si>
  <si>
    <t>D365 Team Members Sub Per User</t>
  </si>
  <si>
    <t>MTH-00001</t>
  </si>
  <si>
    <t>Win Remote Desktop Services CAL ALng LSA UCAL</t>
  </si>
  <si>
    <t>6VC-01252</t>
  </si>
  <si>
    <t>metai</t>
  </si>
  <si>
    <t>Win Remote Desktop Services Ext Con ALng LSA</t>
  </si>
  <si>
    <t>6XC-00298</t>
  </si>
  <si>
    <t>CIS Suite Standard Core ALng LSA 2L</t>
  </si>
  <si>
    <t>9GA-00006</t>
  </si>
  <si>
    <t>CIS Suite Datacenter Core ALng LSA 2L</t>
  </si>
  <si>
    <t>9GS-00495</t>
  </si>
  <si>
    <t>SQLSvrEntCore ALNG LicSAPk MVL 2Lic CoreLic</t>
  </si>
  <si>
    <t>7JQ-00341</t>
  </si>
  <si>
    <t>SQLSvrStdCore ALNG LicSAPk MVL 2Lic CoreLic</t>
  </si>
  <si>
    <t>7NQ-00302</t>
  </si>
  <si>
    <t>SharePoint Server ALng LSA</t>
  </si>
  <si>
    <t>H04-00232</t>
  </si>
  <si>
    <t>MSDN Platforms ALng LSA</t>
  </si>
  <si>
    <t>3VU-00043</t>
  </si>
  <si>
    <t>Azure prepayment</t>
  </si>
  <si>
    <t>6QK-00001</t>
  </si>
  <si>
    <t>O365 ir/arba Azure aplinkų perkėlimas**</t>
  </si>
  <si>
    <t>-</t>
  </si>
  <si>
    <t>vnt.</t>
  </si>
  <si>
    <t>Iš viso kaina, EUR be PVM</t>
  </si>
  <si>
    <t>* Pildo tik tie Tiekėjai, kurie siūlo lygiavertes Prekes.</t>
  </si>
  <si>
    <t>** Pildoma tik tais atvejais, kai Tiekėjas siūlo lygiavertes Prekes, įtakojančias nepertraukiamą O365/Azure aplinkų funkcionalumą. Siūlomas įkainis negali būti neigiamas.</t>
  </si>
  <si>
    <t>Teams Rooms Pro Sub Per Device</t>
  </si>
  <si>
    <t>V9B-00001</t>
  </si>
  <si>
    <t>VSProSubMSDN ALNG LicSAPk MVL</t>
  </si>
  <si>
    <t>77D-00110</t>
  </si>
  <si>
    <t>Defender Endpoint P1 Sub Per User</t>
  </si>
  <si>
    <t>I1F-00004</t>
  </si>
  <si>
    <t>6VC-02567</t>
  </si>
  <si>
    <t>Pirkimo objekto pavadinimas, kiekis, 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</si>
</sst>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i/>
      <sz val="11"/>
      <color theme="1"/>
      <name val="Arial"/>
      <family val="2"/>
      <charset val="1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  <fill>
      <patternFill patternType="lightDown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97A0F-2AA8-4A05-AF78-329FCD80BFED}">
  <sheetPr>
    <pageSetUpPr fitToPage="1"/>
  </sheetPr>
  <dimension ref="A2:N55"/>
  <sheetViews>
    <sheetView tabSelected="1" zoomScaleNormal="100" workbookViewId="0">
      <selection activeCell="K1" sqref="K1"/>
    </sheetView>
  </sheetViews>
  <sheetFormatPr defaultRowHeight="15" x14ac:dyDescent="0.25"/>
  <cols>
    <col min="1" max="1" width="7" style="1" customWidth="1"/>
    <col min="2" max="2" width="51.7109375" style="1" customWidth="1"/>
    <col min="3" max="3" width="31.42578125" style="1" customWidth="1"/>
    <col min="4" max="4" width="23.28515625" style="1" customWidth="1"/>
    <col min="5" max="5" width="11.5703125" style="1" customWidth="1"/>
    <col min="6" max="6" width="17.140625" style="1" customWidth="1"/>
    <col min="7" max="11" width="15" style="1" customWidth="1"/>
    <col min="12" max="12" width="14.7109375" customWidth="1"/>
    <col min="13" max="13" width="22.140625" style="1" customWidth="1"/>
    <col min="14" max="14" width="21.7109375" customWidth="1"/>
  </cols>
  <sheetData>
    <row r="2" spans="1:14" x14ac:dyDescent="0.25">
      <c r="E2" s="20"/>
      <c r="F2" s="20"/>
    </row>
    <row r="3" spans="1:14" ht="22.5" customHeight="1" x14ac:dyDescent="0.25">
      <c r="B3" s="21" t="s">
        <v>93</v>
      </c>
      <c r="C3" s="21"/>
      <c r="D3" s="12"/>
    </row>
    <row r="4" spans="1:14" ht="23.25" customHeight="1" x14ac:dyDescent="0.25"/>
    <row r="5" spans="1:14" ht="23.25" customHeight="1" thickBot="1" x14ac:dyDescent="0.3"/>
    <row r="6" spans="1:14" ht="95.25" customHeight="1" x14ac:dyDescent="0.25">
      <c r="A6" s="7" t="s">
        <v>0</v>
      </c>
      <c r="B6" s="8" t="s">
        <v>1</v>
      </c>
      <c r="C6" s="6" t="s">
        <v>2</v>
      </c>
      <c r="D6" s="6" t="s">
        <v>3</v>
      </c>
      <c r="E6" s="6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  <c r="M6" s="10" t="s">
        <v>12</v>
      </c>
      <c r="N6" s="10" t="s">
        <v>13</v>
      </c>
    </row>
    <row r="7" spans="1:14" x14ac:dyDescent="0.25">
      <c r="A7" s="4">
        <v>1</v>
      </c>
      <c r="B7" s="4" t="s">
        <v>14</v>
      </c>
      <c r="C7" s="4" t="s">
        <v>15</v>
      </c>
      <c r="D7" s="15"/>
      <c r="E7" s="4" t="s">
        <v>16</v>
      </c>
      <c r="F7" s="4">
        <v>12</v>
      </c>
      <c r="G7" s="4">
        <v>2920</v>
      </c>
      <c r="H7" s="4">
        <v>2920</v>
      </c>
      <c r="I7" s="4">
        <v>2920</v>
      </c>
      <c r="J7" s="2">
        <v>22.6</v>
      </c>
      <c r="K7" s="2">
        <v>23</v>
      </c>
      <c r="L7" s="2">
        <v>23</v>
      </c>
      <c r="M7" s="2">
        <v>28.423500000000001</v>
      </c>
      <c r="N7" s="3">
        <f>ROUND((G7*J7*F7+H7*K7*F7+I7*L7*F7),2)</f>
        <v>2403744</v>
      </c>
    </row>
    <row r="8" spans="1:14" x14ac:dyDescent="0.25">
      <c r="A8" s="4">
        <v>2</v>
      </c>
      <c r="B8" s="4" t="s">
        <v>17</v>
      </c>
      <c r="C8" s="4" t="s">
        <v>18</v>
      </c>
      <c r="D8" s="15"/>
      <c r="E8" s="4" t="s">
        <v>16</v>
      </c>
      <c r="F8" s="4">
        <v>12</v>
      </c>
      <c r="G8" s="4">
        <v>850</v>
      </c>
      <c r="H8" s="4">
        <v>935</v>
      </c>
      <c r="I8" s="4">
        <v>1029</v>
      </c>
      <c r="J8" s="2">
        <v>26.76</v>
      </c>
      <c r="K8" s="2">
        <v>27.18</v>
      </c>
      <c r="L8" s="2">
        <v>27.18</v>
      </c>
      <c r="M8" s="2">
        <v>33.442500000000003</v>
      </c>
      <c r="N8" s="3">
        <f t="shared" ref="N8:N41" si="0">ROUND((G8*J8*F8+H8*K8*F8+I8*L8*F8),2)</f>
        <v>913530.24</v>
      </c>
    </row>
    <row r="9" spans="1:14" x14ac:dyDescent="0.25">
      <c r="A9" s="4">
        <v>3</v>
      </c>
      <c r="B9" s="4" t="s">
        <v>19</v>
      </c>
      <c r="C9" s="4" t="s">
        <v>20</v>
      </c>
      <c r="D9" s="15"/>
      <c r="E9" s="4" t="s">
        <v>16</v>
      </c>
      <c r="F9" s="4">
        <v>12</v>
      </c>
      <c r="G9" s="4">
        <v>750</v>
      </c>
      <c r="H9" s="4">
        <v>825</v>
      </c>
      <c r="I9" s="4">
        <v>908</v>
      </c>
      <c r="J9" s="2">
        <v>5.39</v>
      </c>
      <c r="K9" s="2">
        <v>5.48</v>
      </c>
      <c r="L9" s="2">
        <v>5.48</v>
      </c>
      <c r="M9" s="2">
        <v>6.4470000000000001</v>
      </c>
      <c r="N9" s="3">
        <f t="shared" si="0"/>
        <v>162472.07999999999</v>
      </c>
    </row>
    <row r="10" spans="1:14" x14ac:dyDescent="0.25">
      <c r="A10" s="4">
        <v>4</v>
      </c>
      <c r="B10" s="4" t="s">
        <v>21</v>
      </c>
      <c r="C10" s="4" t="s">
        <v>22</v>
      </c>
      <c r="D10" s="15"/>
      <c r="E10" s="4" t="s">
        <v>16</v>
      </c>
      <c r="F10" s="4">
        <v>12</v>
      </c>
      <c r="G10" s="4">
        <v>1</v>
      </c>
      <c r="H10" s="4">
        <v>1</v>
      </c>
      <c r="I10" s="4">
        <v>1</v>
      </c>
      <c r="J10" s="2">
        <v>50.45</v>
      </c>
      <c r="K10" s="2">
        <v>50.45</v>
      </c>
      <c r="L10" s="2">
        <v>50.45</v>
      </c>
      <c r="M10" s="2">
        <v>52.972500000000004</v>
      </c>
      <c r="N10" s="3">
        <f t="shared" si="0"/>
        <v>1816.2</v>
      </c>
    </row>
    <row r="11" spans="1:14" x14ac:dyDescent="0.25">
      <c r="A11" s="4">
        <v>5</v>
      </c>
      <c r="B11" s="4" t="s">
        <v>23</v>
      </c>
      <c r="C11" s="4" t="s">
        <v>24</v>
      </c>
      <c r="D11" s="15"/>
      <c r="E11" s="4" t="s">
        <v>16</v>
      </c>
      <c r="F11" s="4">
        <v>12</v>
      </c>
      <c r="G11" s="4">
        <v>1</v>
      </c>
      <c r="H11" s="4">
        <v>1</v>
      </c>
      <c r="I11" s="4">
        <v>1</v>
      </c>
      <c r="J11" s="2">
        <v>7.13</v>
      </c>
      <c r="K11" s="2">
        <v>7.13</v>
      </c>
      <c r="L11" s="2">
        <v>7.13</v>
      </c>
      <c r="M11" s="2">
        <v>8.3160000000000007</v>
      </c>
      <c r="N11" s="3">
        <f t="shared" si="0"/>
        <v>256.68</v>
      </c>
    </row>
    <row r="12" spans="1:14" ht="16.149999999999999" customHeight="1" x14ac:dyDescent="0.25">
      <c r="A12" s="4">
        <v>6</v>
      </c>
      <c r="B12" s="4" t="s">
        <v>25</v>
      </c>
      <c r="C12" s="4" t="s">
        <v>26</v>
      </c>
      <c r="D12" s="15"/>
      <c r="E12" s="4" t="s">
        <v>16</v>
      </c>
      <c r="F12" s="4">
        <v>12</v>
      </c>
      <c r="G12" s="4">
        <v>60</v>
      </c>
      <c r="H12" s="4">
        <v>66</v>
      </c>
      <c r="I12" s="4">
        <v>73</v>
      </c>
      <c r="J12" s="2">
        <v>9.52</v>
      </c>
      <c r="K12" s="2">
        <v>9.52</v>
      </c>
      <c r="L12" s="2">
        <v>9.52</v>
      </c>
      <c r="M12" s="2">
        <v>9.9960000000000004</v>
      </c>
      <c r="N12" s="3">
        <f t="shared" si="0"/>
        <v>22733.759999999998</v>
      </c>
    </row>
    <row r="13" spans="1:14" ht="16.149999999999999" customHeight="1" x14ac:dyDescent="0.25">
      <c r="A13" s="4">
        <v>7</v>
      </c>
      <c r="B13" s="4" t="s">
        <v>27</v>
      </c>
      <c r="C13" s="4" t="s">
        <v>28</v>
      </c>
      <c r="D13" s="15"/>
      <c r="E13" s="4" t="s">
        <v>16</v>
      </c>
      <c r="F13" s="4">
        <v>12</v>
      </c>
      <c r="G13" s="4">
        <v>2</v>
      </c>
      <c r="H13" s="4">
        <v>2</v>
      </c>
      <c r="I13" s="4">
        <v>2</v>
      </c>
      <c r="J13" s="2">
        <v>8.09</v>
      </c>
      <c r="K13" s="2">
        <v>8.09</v>
      </c>
      <c r="L13" s="2">
        <v>8.09</v>
      </c>
      <c r="M13" s="2">
        <v>10</v>
      </c>
      <c r="N13" s="3">
        <f t="shared" si="0"/>
        <v>582.48</v>
      </c>
    </row>
    <row r="14" spans="1:14" ht="16.149999999999999" customHeight="1" x14ac:dyDescent="0.25">
      <c r="A14" s="4">
        <v>8</v>
      </c>
      <c r="B14" s="4" t="s">
        <v>29</v>
      </c>
      <c r="C14" s="4" t="s">
        <v>30</v>
      </c>
      <c r="D14" s="15"/>
      <c r="E14" s="4" t="s">
        <v>16</v>
      </c>
      <c r="F14" s="4">
        <v>12</v>
      </c>
      <c r="G14" s="4">
        <v>1</v>
      </c>
      <c r="H14" s="4">
        <v>1</v>
      </c>
      <c r="I14" s="4">
        <v>1</v>
      </c>
      <c r="J14" s="2">
        <v>8.3699999999999992</v>
      </c>
      <c r="K14" s="2">
        <v>8.3699999999999992</v>
      </c>
      <c r="L14" s="2">
        <v>8.3699999999999992</v>
      </c>
      <c r="M14" s="2">
        <v>8.7884999999999991</v>
      </c>
      <c r="N14" s="3">
        <f t="shared" si="0"/>
        <v>301.32</v>
      </c>
    </row>
    <row r="15" spans="1:14" ht="16.149999999999999" customHeight="1" x14ac:dyDescent="0.25">
      <c r="A15" s="4">
        <v>9</v>
      </c>
      <c r="B15" s="4" t="s">
        <v>31</v>
      </c>
      <c r="C15" s="4" t="s">
        <v>32</v>
      </c>
      <c r="D15" s="15"/>
      <c r="E15" s="4" t="s">
        <v>16</v>
      </c>
      <c r="F15" s="4">
        <v>12</v>
      </c>
      <c r="G15" s="4">
        <v>1</v>
      </c>
      <c r="H15" s="4">
        <v>1</v>
      </c>
      <c r="I15" s="4">
        <v>1</v>
      </c>
      <c r="J15" s="2">
        <v>5.04</v>
      </c>
      <c r="K15" s="2">
        <v>5.04</v>
      </c>
      <c r="L15" s="2">
        <v>5.04</v>
      </c>
      <c r="M15" s="2">
        <v>5.2920000000000007</v>
      </c>
      <c r="N15" s="3">
        <f t="shared" si="0"/>
        <v>181.44</v>
      </c>
    </row>
    <row r="16" spans="1:14" ht="16.149999999999999" customHeight="1" x14ac:dyDescent="0.25">
      <c r="A16" s="4">
        <v>10</v>
      </c>
      <c r="B16" s="4" t="s">
        <v>86</v>
      </c>
      <c r="C16" s="4" t="s">
        <v>87</v>
      </c>
      <c r="D16" s="15"/>
      <c r="E16" s="4" t="s">
        <v>16</v>
      </c>
      <c r="F16" s="4">
        <v>12</v>
      </c>
      <c r="G16" s="4">
        <v>14</v>
      </c>
      <c r="H16" s="4">
        <v>16</v>
      </c>
      <c r="I16" s="4">
        <v>18</v>
      </c>
      <c r="J16" s="2">
        <v>31.7</v>
      </c>
      <c r="K16" s="2">
        <v>31.7</v>
      </c>
      <c r="L16" s="2">
        <v>31.7</v>
      </c>
      <c r="M16" s="2">
        <v>47</v>
      </c>
      <c r="N16" s="3">
        <f t="shared" si="0"/>
        <v>18259.2</v>
      </c>
    </row>
    <row r="17" spans="1:14" ht="22.15" customHeight="1" x14ac:dyDescent="0.25">
      <c r="A17" s="4">
        <v>11</v>
      </c>
      <c r="B17" s="4" t="s">
        <v>33</v>
      </c>
      <c r="C17" s="4" t="s">
        <v>34</v>
      </c>
      <c r="D17" s="15"/>
      <c r="E17" s="4" t="s">
        <v>16</v>
      </c>
      <c r="F17" s="4">
        <v>12</v>
      </c>
      <c r="G17" s="4">
        <v>130</v>
      </c>
      <c r="H17" s="4">
        <v>150</v>
      </c>
      <c r="I17" s="4">
        <v>165</v>
      </c>
      <c r="J17" s="2">
        <v>9.0399999999999991</v>
      </c>
      <c r="K17" s="2">
        <v>9.02</v>
      </c>
      <c r="L17" s="2">
        <v>9.02</v>
      </c>
      <c r="M17" s="2">
        <v>12.2</v>
      </c>
      <c r="N17" s="3">
        <f t="shared" si="0"/>
        <v>48198</v>
      </c>
    </row>
    <row r="18" spans="1:14" ht="22.15" customHeight="1" x14ac:dyDescent="0.25">
      <c r="A18" s="4">
        <v>12</v>
      </c>
      <c r="B18" s="4" t="s">
        <v>35</v>
      </c>
      <c r="C18" s="4" t="s">
        <v>36</v>
      </c>
      <c r="D18" s="15"/>
      <c r="E18" s="4" t="s">
        <v>16</v>
      </c>
      <c r="F18" s="4">
        <v>12</v>
      </c>
      <c r="G18" s="4">
        <v>14</v>
      </c>
      <c r="H18" s="4">
        <v>14</v>
      </c>
      <c r="I18" s="4">
        <v>14</v>
      </c>
      <c r="J18" s="2">
        <v>7.9</v>
      </c>
      <c r="K18" s="2">
        <v>7.9</v>
      </c>
      <c r="L18" s="2">
        <v>7.9</v>
      </c>
      <c r="M18" s="2">
        <v>10.5</v>
      </c>
      <c r="N18" s="3">
        <f t="shared" si="0"/>
        <v>3981.6</v>
      </c>
    </row>
    <row r="19" spans="1:14" ht="22.15" customHeight="1" x14ac:dyDescent="0.25">
      <c r="A19" s="4">
        <v>13</v>
      </c>
      <c r="B19" s="4" t="s">
        <v>37</v>
      </c>
      <c r="C19" s="4" t="s">
        <v>38</v>
      </c>
      <c r="D19" s="15"/>
      <c r="E19" s="4" t="s">
        <v>16</v>
      </c>
      <c r="F19" s="4">
        <v>12</v>
      </c>
      <c r="G19" s="4">
        <v>10</v>
      </c>
      <c r="H19" s="4">
        <v>10</v>
      </c>
      <c r="I19" s="4">
        <v>10</v>
      </c>
      <c r="J19" s="2">
        <v>15.81</v>
      </c>
      <c r="K19" s="2">
        <v>15.81</v>
      </c>
      <c r="L19" s="2">
        <v>15.81</v>
      </c>
      <c r="M19" s="2">
        <v>20.8</v>
      </c>
      <c r="N19" s="3">
        <f t="shared" si="0"/>
        <v>5691.6</v>
      </c>
    </row>
    <row r="20" spans="1:14" ht="22.15" customHeight="1" x14ac:dyDescent="0.25">
      <c r="A20" s="4">
        <v>14</v>
      </c>
      <c r="B20" s="4" t="s">
        <v>39</v>
      </c>
      <c r="C20" s="4" t="s">
        <v>40</v>
      </c>
      <c r="D20" s="15"/>
      <c r="E20" s="4" t="s">
        <v>16</v>
      </c>
      <c r="F20" s="4">
        <v>12</v>
      </c>
      <c r="G20" s="4">
        <v>60</v>
      </c>
      <c r="H20" s="4">
        <v>66</v>
      </c>
      <c r="I20" s="4">
        <v>73</v>
      </c>
      <c r="J20" s="2">
        <v>18.07</v>
      </c>
      <c r="K20" s="2">
        <v>18.03</v>
      </c>
      <c r="L20" s="2">
        <v>18.03</v>
      </c>
      <c r="M20" s="2">
        <v>24.8</v>
      </c>
      <c r="N20" s="3">
        <f t="shared" si="0"/>
        <v>43084.44</v>
      </c>
    </row>
    <row r="21" spans="1:14" ht="21" customHeight="1" x14ac:dyDescent="0.25">
      <c r="A21" s="4">
        <v>15</v>
      </c>
      <c r="B21" s="4" t="s">
        <v>41</v>
      </c>
      <c r="C21" s="4" t="s">
        <v>42</v>
      </c>
      <c r="D21" s="15"/>
      <c r="E21" s="4" t="s">
        <v>16</v>
      </c>
      <c r="F21" s="4">
        <v>12</v>
      </c>
      <c r="G21" s="4">
        <v>1</v>
      </c>
      <c r="H21" s="4">
        <v>1</v>
      </c>
      <c r="I21" s="4">
        <v>1</v>
      </c>
      <c r="J21" s="2">
        <v>37.049999999999997</v>
      </c>
      <c r="K21" s="2">
        <v>37.049999999999997</v>
      </c>
      <c r="L21" s="2">
        <v>37.049999999999997</v>
      </c>
      <c r="M21" s="2">
        <v>45</v>
      </c>
      <c r="N21" s="3">
        <f t="shared" si="0"/>
        <v>1333.8</v>
      </c>
    </row>
    <row r="22" spans="1:14" ht="22.15" customHeight="1" x14ac:dyDescent="0.25">
      <c r="A22" s="4">
        <v>16</v>
      </c>
      <c r="B22" s="4" t="s">
        <v>43</v>
      </c>
      <c r="C22" s="4" t="s">
        <v>44</v>
      </c>
      <c r="D22" s="15"/>
      <c r="E22" s="4" t="s">
        <v>16</v>
      </c>
      <c r="F22" s="4">
        <v>12</v>
      </c>
      <c r="G22" s="4">
        <v>1</v>
      </c>
      <c r="H22" s="4">
        <v>1</v>
      </c>
      <c r="I22" s="4">
        <v>1</v>
      </c>
      <c r="J22" s="2">
        <v>4.71</v>
      </c>
      <c r="K22" s="2">
        <v>4.71</v>
      </c>
      <c r="L22" s="2">
        <v>4.71</v>
      </c>
      <c r="M22" s="2">
        <v>6.2</v>
      </c>
      <c r="N22" s="3">
        <f t="shared" si="0"/>
        <v>169.56</v>
      </c>
    </row>
    <row r="23" spans="1:14" ht="22.15" customHeight="1" x14ac:dyDescent="0.25">
      <c r="A23" s="4">
        <v>17</v>
      </c>
      <c r="B23" s="4" t="s">
        <v>45</v>
      </c>
      <c r="C23" s="4" t="s">
        <v>46</v>
      </c>
      <c r="D23" s="15"/>
      <c r="E23" s="4" t="s">
        <v>16</v>
      </c>
      <c r="F23" s="4">
        <v>12</v>
      </c>
      <c r="G23" s="4">
        <v>310</v>
      </c>
      <c r="H23" s="4">
        <v>341</v>
      </c>
      <c r="I23" s="4">
        <v>380</v>
      </c>
      <c r="J23" s="2">
        <v>5.65</v>
      </c>
      <c r="K23" s="2">
        <v>5.74</v>
      </c>
      <c r="L23" s="2">
        <v>5.74</v>
      </c>
      <c r="M23" s="2">
        <v>8</v>
      </c>
      <c r="N23" s="3">
        <f t="shared" si="0"/>
        <v>70680.479999999996</v>
      </c>
    </row>
    <row r="24" spans="1:14" ht="22.15" customHeight="1" x14ac:dyDescent="0.25">
      <c r="A24" s="4">
        <v>18</v>
      </c>
      <c r="B24" s="4" t="s">
        <v>47</v>
      </c>
      <c r="C24" s="4" t="s">
        <v>48</v>
      </c>
      <c r="D24" s="15"/>
      <c r="E24" s="4" t="s">
        <v>16</v>
      </c>
      <c r="F24" s="4">
        <v>12</v>
      </c>
      <c r="G24" s="4">
        <v>2</v>
      </c>
      <c r="H24" s="4">
        <v>2</v>
      </c>
      <c r="I24" s="4">
        <v>2</v>
      </c>
      <c r="J24" s="2">
        <v>2961.72</v>
      </c>
      <c r="K24" s="2">
        <v>2961.72</v>
      </c>
      <c r="L24" s="2">
        <v>2961.72</v>
      </c>
      <c r="M24" s="2">
        <v>3960</v>
      </c>
      <c r="N24" s="3">
        <f t="shared" si="0"/>
        <v>213243.84</v>
      </c>
    </row>
    <row r="25" spans="1:14" ht="22.15" customHeight="1" x14ac:dyDescent="0.25">
      <c r="A25" s="4">
        <v>19</v>
      </c>
      <c r="B25" s="4" t="s">
        <v>49</v>
      </c>
      <c r="C25" s="4" t="s">
        <v>50</v>
      </c>
      <c r="D25" s="15"/>
      <c r="E25" s="4" t="s">
        <v>16</v>
      </c>
      <c r="F25" s="4">
        <v>12</v>
      </c>
      <c r="G25" s="4">
        <v>15</v>
      </c>
      <c r="H25" s="4">
        <v>17</v>
      </c>
      <c r="I25" s="4">
        <v>25</v>
      </c>
      <c r="J25" s="2">
        <v>3.96</v>
      </c>
      <c r="K25" s="2">
        <v>3.96</v>
      </c>
      <c r="L25" s="2">
        <v>3.96</v>
      </c>
      <c r="M25" s="2">
        <v>4.1580000000000004</v>
      </c>
      <c r="N25" s="3">
        <f t="shared" si="0"/>
        <v>2708.64</v>
      </c>
    </row>
    <row r="26" spans="1:14" ht="27.75" customHeight="1" x14ac:dyDescent="0.25">
      <c r="A26" s="4">
        <v>20</v>
      </c>
      <c r="B26" s="4" t="s">
        <v>51</v>
      </c>
      <c r="C26" s="4" t="s">
        <v>52</v>
      </c>
      <c r="D26" s="15"/>
      <c r="E26" s="4" t="s">
        <v>16</v>
      </c>
      <c r="F26" s="4">
        <v>12</v>
      </c>
      <c r="G26" s="4">
        <v>15</v>
      </c>
      <c r="H26" s="4">
        <v>30</v>
      </c>
      <c r="I26" s="4">
        <v>40</v>
      </c>
      <c r="J26" s="2">
        <v>11.89</v>
      </c>
      <c r="K26" s="2">
        <v>11.89</v>
      </c>
      <c r="L26" s="2">
        <v>11.89</v>
      </c>
      <c r="M26" s="2">
        <v>12.484500000000001</v>
      </c>
      <c r="N26" s="3">
        <f t="shared" si="0"/>
        <v>12127.8</v>
      </c>
    </row>
    <row r="27" spans="1:14" ht="27.75" customHeight="1" x14ac:dyDescent="0.25">
      <c r="A27" s="4">
        <v>21</v>
      </c>
      <c r="B27" s="4" t="s">
        <v>53</v>
      </c>
      <c r="C27" s="4" t="s">
        <v>54</v>
      </c>
      <c r="D27" s="15"/>
      <c r="E27" s="4" t="s">
        <v>16</v>
      </c>
      <c r="F27" s="4">
        <v>12</v>
      </c>
      <c r="G27" s="4">
        <v>160</v>
      </c>
      <c r="H27" s="4">
        <v>200</v>
      </c>
      <c r="I27" s="4">
        <v>250</v>
      </c>
      <c r="J27" s="2">
        <v>24.66</v>
      </c>
      <c r="K27" s="2">
        <v>24.59</v>
      </c>
      <c r="L27" s="2">
        <v>24.59</v>
      </c>
      <c r="M27" s="2">
        <v>33.285000000000004</v>
      </c>
      <c r="N27" s="3">
        <f t="shared" si="0"/>
        <v>180133.2</v>
      </c>
    </row>
    <row r="28" spans="1:14" ht="27.75" customHeight="1" x14ac:dyDescent="0.25">
      <c r="A28" s="4">
        <v>22</v>
      </c>
      <c r="B28" s="4" t="s">
        <v>55</v>
      </c>
      <c r="C28" s="4" t="s">
        <v>56</v>
      </c>
      <c r="D28" s="15"/>
      <c r="E28" s="4" t="s">
        <v>16</v>
      </c>
      <c r="F28" s="4">
        <v>12</v>
      </c>
      <c r="G28" s="4">
        <v>70</v>
      </c>
      <c r="H28" s="4">
        <v>77</v>
      </c>
      <c r="I28" s="4">
        <v>85</v>
      </c>
      <c r="J28" s="2">
        <v>6.16</v>
      </c>
      <c r="K28" s="2">
        <v>6.14</v>
      </c>
      <c r="L28" s="2">
        <v>6.14</v>
      </c>
      <c r="M28" s="2">
        <v>8.3160000000000007</v>
      </c>
      <c r="N28" s="3">
        <f t="shared" si="0"/>
        <v>17110.560000000001</v>
      </c>
    </row>
    <row r="29" spans="1:14" ht="27.75" customHeight="1" x14ac:dyDescent="0.25">
      <c r="A29" s="4">
        <v>23</v>
      </c>
      <c r="B29" s="4" t="s">
        <v>57</v>
      </c>
      <c r="C29" s="11" t="s">
        <v>58</v>
      </c>
      <c r="D29" s="11"/>
      <c r="E29" s="4" t="s">
        <v>16</v>
      </c>
      <c r="F29" s="4">
        <v>12</v>
      </c>
      <c r="G29" s="4">
        <v>160</v>
      </c>
      <c r="H29" s="4">
        <v>176</v>
      </c>
      <c r="I29" s="4">
        <v>195</v>
      </c>
      <c r="J29" s="2">
        <v>51.26</v>
      </c>
      <c r="K29" s="2">
        <v>51.12</v>
      </c>
      <c r="L29" s="2">
        <v>51.12</v>
      </c>
      <c r="M29" s="2">
        <v>75.3</v>
      </c>
      <c r="N29" s="3">
        <f t="shared" si="0"/>
        <v>326005.44</v>
      </c>
    </row>
    <row r="30" spans="1:14" ht="27.75" customHeight="1" x14ac:dyDescent="0.25">
      <c r="A30" s="4">
        <v>24</v>
      </c>
      <c r="B30" s="4" t="s">
        <v>59</v>
      </c>
      <c r="C30" s="4" t="s">
        <v>60</v>
      </c>
      <c r="D30" s="15"/>
      <c r="E30" s="4" t="s">
        <v>16</v>
      </c>
      <c r="F30" s="4">
        <v>12</v>
      </c>
      <c r="G30" s="4">
        <v>70</v>
      </c>
      <c r="H30" s="4">
        <v>77</v>
      </c>
      <c r="I30" s="4">
        <v>85</v>
      </c>
      <c r="J30" s="2">
        <v>4.3099999999999996</v>
      </c>
      <c r="K30" s="2">
        <v>4.3</v>
      </c>
      <c r="L30" s="2">
        <v>4.3</v>
      </c>
      <c r="M30" s="2">
        <v>6.657</v>
      </c>
      <c r="N30" s="3">
        <f t="shared" si="0"/>
        <v>11979.6</v>
      </c>
    </row>
    <row r="31" spans="1:14" ht="27.75" customHeight="1" x14ac:dyDescent="0.25">
      <c r="A31" s="4">
        <v>25</v>
      </c>
      <c r="B31" s="4" t="s">
        <v>61</v>
      </c>
      <c r="C31" s="4" t="s">
        <v>62</v>
      </c>
      <c r="D31" s="15" t="s">
        <v>92</v>
      </c>
      <c r="E31" s="4" t="s">
        <v>63</v>
      </c>
      <c r="F31" s="4">
        <v>1</v>
      </c>
      <c r="G31" s="4">
        <v>510</v>
      </c>
      <c r="H31" s="4">
        <v>550</v>
      </c>
      <c r="I31" s="4">
        <v>605</v>
      </c>
      <c r="J31" s="2">
        <v>42.96</v>
      </c>
      <c r="K31" s="2">
        <v>42.96</v>
      </c>
      <c r="L31" s="2">
        <v>42.96</v>
      </c>
      <c r="M31" s="2">
        <v>60</v>
      </c>
      <c r="N31" s="3">
        <f t="shared" si="0"/>
        <v>71528.399999999994</v>
      </c>
    </row>
    <row r="32" spans="1:14" ht="27.75" customHeight="1" x14ac:dyDescent="0.25">
      <c r="A32" s="4">
        <v>26</v>
      </c>
      <c r="B32" s="4" t="s">
        <v>64</v>
      </c>
      <c r="C32" s="4" t="s">
        <v>65</v>
      </c>
      <c r="D32" s="15"/>
      <c r="E32" s="4" t="s">
        <v>63</v>
      </c>
      <c r="F32" s="4">
        <v>1</v>
      </c>
      <c r="G32" s="4">
        <v>2</v>
      </c>
      <c r="H32" s="4">
        <v>2</v>
      </c>
      <c r="I32" s="4">
        <v>2</v>
      </c>
      <c r="J32" s="2">
        <v>4916.76</v>
      </c>
      <c r="K32" s="2">
        <v>4916.76</v>
      </c>
      <c r="L32" s="2">
        <v>4916.76</v>
      </c>
      <c r="M32" s="2">
        <v>5975</v>
      </c>
      <c r="N32" s="3">
        <f t="shared" si="0"/>
        <v>29500.560000000001</v>
      </c>
    </row>
    <row r="33" spans="1:14" ht="27.75" customHeight="1" x14ac:dyDescent="0.25">
      <c r="A33" s="4">
        <v>27</v>
      </c>
      <c r="B33" s="4" t="s">
        <v>66</v>
      </c>
      <c r="C33" s="4" t="s">
        <v>67</v>
      </c>
      <c r="D33" s="15"/>
      <c r="E33" s="4" t="s">
        <v>63</v>
      </c>
      <c r="F33" s="4">
        <v>1</v>
      </c>
      <c r="G33" s="4">
        <v>56</v>
      </c>
      <c r="H33" s="4">
        <v>72</v>
      </c>
      <c r="I33" s="4">
        <v>64</v>
      </c>
      <c r="J33" s="2">
        <v>73.92</v>
      </c>
      <c r="K33" s="2">
        <v>73.92</v>
      </c>
      <c r="L33" s="2">
        <v>73.92</v>
      </c>
      <c r="M33" s="2">
        <v>90</v>
      </c>
      <c r="N33" s="3">
        <f t="shared" si="0"/>
        <v>14192.64</v>
      </c>
    </row>
    <row r="34" spans="1:14" ht="27.75" customHeight="1" x14ac:dyDescent="0.25">
      <c r="A34" s="4">
        <v>28</v>
      </c>
      <c r="B34" s="4" t="s">
        <v>68</v>
      </c>
      <c r="C34" s="4" t="s">
        <v>69</v>
      </c>
      <c r="D34" s="15"/>
      <c r="E34" s="4" t="s">
        <v>63</v>
      </c>
      <c r="F34" s="4">
        <v>1</v>
      </c>
      <c r="G34" s="4">
        <v>428</v>
      </c>
      <c r="H34" s="4">
        <v>444</v>
      </c>
      <c r="I34" s="4">
        <v>460</v>
      </c>
      <c r="J34" s="2">
        <v>329.88</v>
      </c>
      <c r="K34" s="2">
        <v>329.88</v>
      </c>
      <c r="L34" s="2">
        <v>329.88</v>
      </c>
      <c r="M34" s="2">
        <v>401</v>
      </c>
      <c r="N34" s="3">
        <f t="shared" si="0"/>
        <v>439400.16</v>
      </c>
    </row>
    <row r="35" spans="1:14" ht="27.75" customHeight="1" x14ac:dyDescent="0.25">
      <c r="A35" s="4">
        <v>29</v>
      </c>
      <c r="B35" s="4" t="s">
        <v>70</v>
      </c>
      <c r="C35" s="4" t="s">
        <v>71</v>
      </c>
      <c r="D35" s="15"/>
      <c r="E35" s="4" t="s">
        <v>63</v>
      </c>
      <c r="F35" s="4">
        <v>1</v>
      </c>
      <c r="G35" s="4">
        <v>48</v>
      </c>
      <c r="H35" s="4">
        <v>64</v>
      </c>
      <c r="I35" s="4">
        <v>48</v>
      </c>
      <c r="J35" s="2">
        <v>4608.57</v>
      </c>
      <c r="K35" s="2">
        <v>4643.3999999999996</v>
      </c>
      <c r="L35" s="2">
        <v>4643.3999999999996</v>
      </c>
      <c r="M35" s="2">
        <v>5643</v>
      </c>
      <c r="N35" s="3">
        <f t="shared" si="0"/>
        <v>741272.16</v>
      </c>
    </row>
    <row r="36" spans="1:14" ht="27.75" customHeight="1" x14ac:dyDescent="0.25">
      <c r="A36" s="4">
        <v>30</v>
      </c>
      <c r="B36" s="4" t="s">
        <v>72</v>
      </c>
      <c r="C36" s="4" t="s">
        <v>73</v>
      </c>
      <c r="D36" s="15"/>
      <c r="E36" s="4" t="s">
        <v>63</v>
      </c>
      <c r="F36" s="4">
        <v>1</v>
      </c>
      <c r="G36" s="4">
        <v>4</v>
      </c>
      <c r="H36" s="4">
        <v>4</v>
      </c>
      <c r="I36" s="4">
        <v>2</v>
      </c>
      <c r="J36" s="2">
        <v>1210.8</v>
      </c>
      <c r="K36" s="2">
        <v>1210.8</v>
      </c>
      <c r="L36" s="2">
        <v>1210.8</v>
      </c>
      <c r="M36" s="2">
        <v>1472</v>
      </c>
      <c r="N36" s="3">
        <f t="shared" si="0"/>
        <v>12108</v>
      </c>
    </row>
    <row r="37" spans="1:14" ht="27.75" customHeight="1" x14ac:dyDescent="0.25">
      <c r="A37" s="4">
        <v>31</v>
      </c>
      <c r="B37" s="4" t="s">
        <v>74</v>
      </c>
      <c r="C37" s="4" t="s">
        <v>75</v>
      </c>
      <c r="D37" s="15"/>
      <c r="E37" s="4" t="s">
        <v>63</v>
      </c>
      <c r="F37" s="4">
        <v>1</v>
      </c>
      <c r="G37" s="4">
        <v>14</v>
      </c>
      <c r="H37" s="4">
        <v>14</v>
      </c>
      <c r="I37" s="4">
        <v>14</v>
      </c>
      <c r="J37" s="2">
        <v>2525.7600000000002</v>
      </c>
      <c r="K37" s="2">
        <v>2525.7600000000002</v>
      </c>
      <c r="L37" s="2">
        <v>2525.7600000000002</v>
      </c>
      <c r="M37" s="2">
        <v>3069</v>
      </c>
      <c r="N37" s="3">
        <f t="shared" si="0"/>
        <v>106081.92</v>
      </c>
    </row>
    <row r="38" spans="1:14" ht="27.75" customHeight="1" x14ac:dyDescent="0.25">
      <c r="A38" s="4">
        <v>32</v>
      </c>
      <c r="B38" s="4" t="s">
        <v>76</v>
      </c>
      <c r="C38" s="4" t="s">
        <v>77</v>
      </c>
      <c r="D38" s="15"/>
      <c r="E38" s="4" t="s">
        <v>63</v>
      </c>
      <c r="F38" s="4">
        <v>1</v>
      </c>
      <c r="G38" s="4">
        <v>35</v>
      </c>
      <c r="H38" s="4">
        <v>35</v>
      </c>
      <c r="I38" s="4">
        <v>35</v>
      </c>
      <c r="J38" s="2">
        <v>943.32</v>
      </c>
      <c r="K38" s="2">
        <v>943.32</v>
      </c>
      <c r="L38" s="2">
        <v>943.32</v>
      </c>
      <c r="M38" s="2">
        <v>1147</v>
      </c>
      <c r="N38" s="3">
        <f t="shared" si="0"/>
        <v>99048.6</v>
      </c>
    </row>
    <row r="39" spans="1:14" ht="27.75" customHeight="1" x14ac:dyDescent="0.25">
      <c r="A39" s="4">
        <v>33</v>
      </c>
      <c r="B39" s="4" t="s">
        <v>78</v>
      </c>
      <c r="C39" s="4" t="s">
        <v>79</v>
      </c>
      <c r="D39" s="15"/>
      <c r="E39" s="4" t="s">
        <v>16</v>
      </c>
      <c r="F39" s="4">
        <v>12</v>
      </c>
      <c r="G39" s="4">
        <v>65</v>
      </c>
      <c r="H39" s="4">
        <v>66</v>
      </c>
      <c r="I39" s="4">
        <v>68</v>
      </c>
      <c r="J39" s="2">
        <v>84.33</v>
      </c>
      <c r="K39" s="2">
        <v>84.33</v>
      </c>
      <c r="L39" s="2">
        <v>84.33</v>
      </c>
      <c r="M39" s="2">
        <v>88.546500000000009</v>
      </c>
      <c r="N39" s="3">
        <f t="shared" si="0"/>
        <v>201380.04</v>
      </c>
    </row>
    <row r="40" spans="1:14" ht="27.75" customHeight="1" x14ac:dyDescent="0.25">
      <c r="A40" s="4">
        <v>34</v>
      </c>
      <c r="B40" s="4" t="s">
        <v>88</v>
      </c>
      <c r="C40" s="4" t="s">
        <v>89</v>
      </c>
      <c r="D40" s="15"/>
      <c r="E40" s="4" t="s">
        <v>63</v>
      </c>
      <c r="F40" s="4">
        <v>1</v>
      </c>
      <c r="G40" s="4">
        <v>5</v>
      </c>
      <c r="H40" s="4">
        <v>6</v>
      </c>
      <c r="I40" s="4">
        <v>8</v>
      </c>
      <c r="J40" s="2">
        <v>371.04</v>
      </c>
      <c r="K40" s="2">
        <v>371.04</v>
      </c>
      <c r="L40" s="2">
        <v>371.04</v>
      </c>
      <c r="M40" s="2">
        <v>460</v>
      </c>
      <c r="N40" s="3">
        <f t="shared" si="0"/>
        <v>7049.76</v>
      </c>
    </row>
    <row r="41" spans="1:14" ht="27.75" customHeight="1" x14ac:dyDescent="0.25">
      <c r="A41" s="4">
        <v>35</v>
      </c>
      <c r="B41" s="4" t="s">
        <v>90</v>
      </c>
      <c r="C41" s="4" t="s">
        <v>91</v>
      </c>
      <c r="D41" s="15"/>
      <c r="E41" s="4" t="s">
        <v>16</v>
      </c>
      <c r="F41" s="4">
        <v>12</v>
      </c>
      <c r="G41" s="4">
        <v>1</v>
      </c>
      <c r="H41" s="4">
        <v>5</v>
      </c>
      <c r="I41" s="4">
        <v>5</v>
      </c>
      <c r="J41" s="2">
        <v>2.31</v>
      </c>
      <c r="K41" s="2">
        <v>2.31</v>
      </c>
      <c r="L41" s="2">
        <v>2.31</v>
      </c>
      <c r="M41" s="19">
        <v>5</v>
      </c>
      <c r="N41" s="3">
        <f t="shared" si="0"/>
        <v>304.92</v>
      </c>
    </row>
    <row r="42" spans="1:14" ht="27.75" customHeight="1" x14ac:dyDescent="0.25">
      <c r="A42" s="15">
        <v>36</v>
      </c>
      <c r="B42" s="15" t="s">
        <v>80</v>
      </c>
      <c r="C42" s="15" t="s">
        <v>81</v>
      </c>
      <c r="D42" s="15" t="s">
        <v>81</v>
      </c>
      <c r="E42" s="15" t="s">
        <v>82</v>
      </c>
      <c r="F42" s="17"/>
      <c r="G42" s="15">
        <v>1</v>
      </c>
      <c r="H42" s="17"/>
      <c r="I42" s="17"/>
      <c r="J42" s="16"/>
      <c r="K42" s="18"/>
      <c r="L42" s="18"/>
      <c r="M42" s="18"/>
      <c r="N42" s="3">
        <f>ROUND((G42*J42*F42),2)</f>
        <v>0</v>
      </c>
    </row>
    <row r="43" spans="1:14" ht="49.5" customHeight="1" x14ac:dyDescent="0.25">
      <c r="A43" s="5"/>
      <c r="B43"/>
      <c r="C43"/>
      <c r="D43"/>
      <c r="E43"/>
      <c r="F43"/>
      <c r="G43"/>
      <c r="H43"/>
      <c r="I43"/>
      <c r="J43"/>
      <c r="K43"/>
      <c r="M43" s="13" t="s">
        <v>83</v>
      </c>
      <c r="N43" s="13">
        <f>ROUND(SUM(N7:N42),2)</f>
        <v>6182193.1200000001</v>
      </c>
    </row>
    <row r="44" spans="1:14" ht="27.75" customHeight="1" x14ac:dyDescent="0.25">
      <c r="A44" s="5"/>
      <c r="B44" s="14" t="s">
        <v>84</v>
      </c>
      <c r="C44"/>
      <c r="D44"/>
      <c r="E44"/>
      <c r="F44"/>
      <c r="G44"/>
      <c r="H44"/>
      <c r="I44"/>
      <c r="J44"/>
      <c r="K44"/>
    </row>
    <row r="45" spans="1:14" ht="27.75" customHeight="1" x14ac:dyDescent="0.25">
      <c r="A45" s="5"/>
      <c r="B45" s="14" t="s">
        <v>85</v>
      </c>
      <c r="C45"/>
      <c r="D45"/>
      <c r="E45"/>
      <c r="F45"/>
      <c r="G45"/>
      <c r="H45"/>
      <c r="I45"/>
      <c r="J45"/>
      <c r="K45"/>
    </row>
    <row r="46" spans="1:14" ht="27.75" customHeight="1" x14ac:dyDescent="0.25">
      <c r="A46" s="5"/>
      <c r="B46"/>
      <c r="C46"/>
      <c r="D46"/>
      <c r="E46"/>
      <c r="F46"/>
      <c r="G46"/>
      <c r="H46"/>
      <c r="I46"/>
      <c r="J46"/>
      <c r="K46"/>
    </row>
    <row r="47" spans="1:14" ht="27.75" customHeight="1" x14ac:dyDescent="0.25">
      <c r="A47" s="5"/>
      <c r="B47"/>
      <c r="C47"/>
      <c r="D47"/>
      <c r="E47"/>
      <c r="F47"/>
      <c r="G47"/>
      <c r="H47"/>
      <c r="I47"/>
      <c r="J47"/>
      <c r="K47"/>
    </row>
    <row r="48" spans="1:14" ht="27.75" customHeight="1" x14ac:dyDescent="0.25">
      <c r="A48" s="5"/>
      <c r="B48"/>
      <c r="C48"/>
      <c r="D48"/>
      <c r="E48"/>
      <c r="F48"/>
      <c r="G48"/>
      <c r="H48"/>
      <c r="I48"/>
      <c r="J48"/>
      <c r="K48"/>
    </row>
    <row r="49" spans="1:11" ht="27.75" customHeight="1" x14ac:dyDescent="0.25">
      <c r="A49" s="5"/>
      <c r="B49"/>
      <c r="C49"/>
      <c r="D49"/>
      <c r="E49"/>
      <c r="F49"/>
      <c r="G49"/>
      <c r="H49"/>
      <c r="I49"/>
      <c r="J49"/>
      <c r="K49"/>
    </row>
    <row r="50" spans="1:11" ht="22.15" customHeight="1" x14ac:dyDescent="0.25">
      <c r="A50" s="5"/>
      <c r="B50"/>
      <c r="C50"/>
      <c r="D50"/>
      <c r="E50"/>
      <c r="F50"/>
      <c r="G50"/>
      <c r="H50"/>
      <c r="I50"/>
      <c r="J50"/>
      <c r="K50"/>
    </row>
    <row r="51" spans="1:11" ht="22.15" customHeight="1" x14ac:dyDescent="0.25">
      <c r="A51" s="5"/>
      <c r="B51"/>
      <c r="C51"/>
      <c r="D51"/>
      <c r="E51"/>
      <c r="F51"/>
      <c r="G51"/>
      <c r="H51"/>
      <c r="I51"/>
      <c r="J51"/>
      <c r="K51"/>
    </row>
    <row r="52" spans="1:11" ht="22.15" customHeight="1" x14ac:dyDescent="0.25">
      <c r="A52" s="5"/>
      <c r="B52"/>
      <c r="C52"/>
      <c r="D52"/>
      <c r="E52"/>
      <c r="F52"/>
      <c r="G52"/>
      <c r="H52"/>
      <c r="I52"/>
      <c r="J52"/>
      <c r="K52"/>
    </row>
    <row r="53" spans="1:11" ht="22.15" customHeight="1" x14ac:dyDescent="0.25">
      <c r="A53" s="5"/>
      <c r="B53"/>
      <c r="C53"/>
      <c r="D53"/>
      <c r="E53"/>
      <c r="F53"/>
      <c r="G53"/>
      <c r="H53"/>
      <c r="I53"/>
      <c r="J53"/>
      <c r="K53"/>
    </row>
    <row r="54" spans="1:11" ht="33" customHeight="1" x14ac:dyDescent="0.25">
      <c r="A54" s="5"/>
      <c r="B54"/>
      <c r="C54"/>
      <c r="D54"/>
      <c r="E54"/>
      <c r="F54"/>
      <c r="G54"/>
      <c r="H54"/>
      <c r="I54"/>
      <c r="J54"/>
      <c r="K54"/>
    </row>
    <row r="55" spans="1:11" x14ac:dyDescent="0.25">
      <c r="A55" s="5"/>
      <c r="B55"/>
      <c r="C55"/>
      <c r="D55"/>
      <c r="E55"/>
      <c r="F55"/>
      <c r="G55"/>
      <c r="H55"/>
      <c r="I55"/>
      <c r="J55"/>
      <c r="K55"/>
    </row>
  </sheetData>
  <sheetProtection selectLockedCells="1"/>
  <mergeCells count="2">
    <mergeCell ref="E2:F2"/>
    <mergeCell ref="B3:C3"/>
  </mergeCells>
  <pageMargins left="0.39370078740157483" right="0.39370078740157483" top="0.39370078740157483" bottom="0.39370078740157483" header="0.31496062992125984" footer="0.31496062992125984"/>
  <pageSetup paperSize="9" orientation="landscape" r:id="rId1"/>
  <headerFooter>
    <oddHeader>&amp;R&amp;"Calibri"&amp;11&amp;K000000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E5362FB6CF0C4D99A59DBBE3F2D3AE" ma:contentTypeVersion="13" ma:contentTypeDescription="Create a new document." ma:contentTypeScope="" ma:versionID="df05a211a292ac36fde20ea2a6cbb406">
  <xsd:schema xmlns:xsd="http://www.w3.org/2001/XMLSchema" xmlns:xs="http://www.w3.org/2001/XMLSchema" xmlns:p="http://schemas.microsoft.com/office/2006/metadata/properties" xmlns:ns2="a2974cac-930e-4a4c-ab56-e87c9e289cf1" xmlns:ns3="cba52268-dc53-4674-a38a-673cab81a932" xmlns:ns4="572807e7-6bb3-4cf6-b489-fe3f6703d216" targetNamespace="http://schemas.microsoft.com/office/2006/metadata/properties" ma:root="true" ma:fieldsID="10e1dcfc71312f456db170757a234b09" ns2:_="" ns3:_="" ns4:_="">
    <xsd:import namespace="a2974cac-930e-4a4c-ab56-e87c9e289cf1"/>
    <xsd:import namespace="cba52268-dc53-4674-a38a-673cab81a932"/>
    <xsd:import namespace="572807e7-6bb3-4cf6-b489-fe3f6703d2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74cac-930e-4a4c-ab56-e87c9e289c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6a5d18-4245-4e59-986e-abeea5cd32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52268-dc53-4674-a38a-673cab81a93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807e7-6bb3-4cf6-b489-fe3f6703d2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56b1c90-e292-47d7-8c87-0c9d4a15adfd}" ma:internalName="TaxCatchAll" ma:showField="CatchAllData" ma:web="cba52268-dc53-4674-a38a-673cab81a9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2807e7-6bb3-4cf6-b489-fe3f6703d216" xsi:nil="true"/>
    <lcf76f155ced4ddcb4097134ff3c332f xmlns="a2974cac-930e-4a4c-ab56-e87c9e289c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BB2967-C971-443E-A83E-8C98A9ECAD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96622F-6D21-4D28-BBD7-B304D22839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74cac-930e-4a4c-ab56-e87c9e289cf1"/>
    <ds:schemaRef ds:uri="cba52268-dc53-4674-a38a-673cab81a932"/>
    <ds:schemaRef ds:uri="572807e7-6bb3-4cf6-b489-fe3f6703d2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8D6A74-43E0-405B-8BC4-72D3F59FAA77}">
  <ds:schemaRefs>
    <ds:schemaRef ds:uri="945a753d-427b-4467-a0cc-c17659566d1c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457c5614-eaf5-4a9a-bcc1-64bddacf2024"/>
    <ds:schemaRef ds:uri="http://schemas.openxmlformats.org/package/2006/metadata/core-properties"/>
    <ds:schemaRef ds:uri="http://www.w3.org/XML/1998/namespace"/>
    <ds:schemaRef ds:uri="http://purl.org/dc/dcmitype/"/>
    <ds:schemaRef ds:uri="572807e7-6bb3-4cf6-b489-fe3f6703d216"/>
    <ds:schemaRef ds:uri="a2974cac-930e-4a4c-ab56-e87c9e289cf1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Vida Zaikauskienė</dc:creator>
  <cp:keywords/>
  <dc:description/>
  <cp:lastModifiedBy>Marius Stankus</cp:lastModifiedBy>
  <cp:revision/>
  <cp:lastPrinted>2022-12-15T09:12:28Z</cp:lastPrinted>
  <dcterms:created xsi:type="dcterms:W3CDTF">2021-11-22T10:03:11Z</dcterms:created>
  <dcterms:modified xsi:type="dcterms:W3CDTF">2023-01-11T14:00:29Z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2021-12-03T09:49:31Z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61a07857-95d8-4cff-98cf-8c91ef149515</vt:lpwstr>
  </property>
  <property fmtid="{D5CDD505-2E9C-101B-9397-08002B2CF9AE}" pid="8" name="MSIP_Label_190751af-2442-49a7-b7b9-9f0bcce858c9_ContentBits">
    <vt:lpwstr>0</vt:lpwstr>
  </property>
  <property fmtid="{D5CDD505-2E9C-101B-9397-08002B2CF9AE}" pid="9" name="ContentTypeId">
    <vt:lpwstr>0x010100E1E5362FB6CF0C4D99A59DBBE3F2D3AE</vt:lpwstr>
  </property>
  <property fmtid="{D5CDD505-2E9C-101B-9397-08002B2CF9AE}" pid="10" name="MediaServiceImageTags">
    <vt:lpwstr/>
  </property>
</Properties>
</file>