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D:\baltos zonos 2023\Ribiškių\DARBŲ pirkimas\Įgyvendinimas\PN\"/>
    </mc:Choice>
  </mc:AlternateContent>
  <xr:revisionPtr revIDLastSave="0" documentId="13_ncr:1_{65ED8AB0-424B-4B39-B9A0-8309A9D0E5C0}" xr6:coauthVersionLast="47" xr6:coauthVersionMax="47" xr10:uidLastSave="{00000000-0000-0000-0000-000000000000}"/>
  <bookViews>
    <workbookView xWindow="15060" yWindow="1245" windowWidth="14085" windowHeight="1470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E41" i="1"/>
  <c r="E36" i="1"/>
  <c r="E31" i="1"/>
  <c r="E26" i="1"/>
  <c r="E18" i="1"/>
  <c r="E9" i="1"/>
  <c r="E50" i="1" l="1"/>
  <c r="E51" i="1" s="1"/>
  <c r="E52" i="1" s="1"/>
</calcChain>
</file>

<file path=xl/sharedStrings.xml><?xml version="1.0" encoding="utf-8"?>
<sst xmlns="http://schemas.openxmlformats.org/spreadsheetml/2006/main" count="107" uniqueCount="74">
  <si>
    <t>Eil. Nr.</t>
  </si>
  <si>
    <t>Pozicijos</t>
  </si>
  <si>
    <t>Mato vnt.</t>
  </si>
  <si>
    <t>Kiekis</t>
  </si>
  <si>
    <t>Bendroji dalis</t>
  </si>
  <si>
    <t>kompl.</t>
  </si>
  <si>
    <t>PVM:</t>
  </si>
  <si>
    <t>Išpildomieji brėžiniai</t>
  </si>
  <si>
    <t>Darbų kainų žiniaraštis</t>
  </si>
  <si>
    <t>4.1</t>
  </si>
  <si>
    <t>3.3</t>
  </si>
  <si>
    <t>3.4</t>
  </si>
  <si>
    <t>4</t>
  </si>
  <si>
    <t>3.1</t>
  </si>
  <si>
    <t>1.2</t>
  </si>
  <si>
    <t>2.3</t>
  </si>
  <si>
    <t>2.4</t>
  </si>
  <si>
    <t>2.5</t>
  </si>
  <si>
    <t>2.6</t>
  </si>
  <si>
    <t>3</t>
  </si>
  <si>
    <t>1.1</t>
  </si>
  <si>
    <t>3.2</t>
  </si>
  <si>
    <t>2.2</t>
  </si>
  <si>
    <t>2.1</t>
  </si>
  <si>
    <t xml:space="preserve">Kadastriniai matavimai </t>
  </si>
  <si>
    <t>4.2</t>
  </si>
  <si>
    <t>Slėginiai nuotekų tinklai</t>
  </si>
  <si>
    <t>5</t>
  </si>
  <si>
    <t>6</t>
  </si>
  <si>
    <t>5.1</t>
  </si>
  <si>
    <t>5.2</t>
  </si>
  <si>
    <t>6.1</t>
  </si>
  <si>
    <t>6.2</t>
  </si>
  <si>
    <t>Ribiškių Sodų 1-oji g.</t>
  </si>
  <si>
    <t>Ribiškių Sodų 2-oji g.</t>
  </si>
  <si>
    <t>Ribiškių Sodų 3-oji g.</t>
  </si>
  <si>
    <t>Ribiškių takas</t>
  </si>
  <si>
    <t>Minsko pl.</t>
  </si>
  <si>
    <t>Nuotekų siurblinės NS-1 statyba (NS-0549) Ribiškių takas</t>
  </si>
  <si>
    <t>Nuotekų siurblinės NS-3  statyba (NS-0562) Ribiškių Sodų 1-oji g.</t>
  </si>
  <si>
    <t xml:space="preserve">Nuotekų siurblinės NS-3 statyba (NS-0562) Ribiškių Sodų 1-oji g. </t>
  </si>
  <si>
    <t xml:space="preserve">Birbynių g. </t>
  </si>
  <si>
    <t>3.5</t>
  </si>
  <si>
    <r>
      <t>Kompleksinė požeminė buitinių nuotek</t>
    </r>
    <r>
      <rPr>
        <sz val="11"/>
        <rFont val="Calibri"/>
        <family val="2"/>
        <charset val="186"/>
        <scheme val="minor"/>
      </rPr>
      <t xml:space="preserve">ų siurblinė važiuojamojoje kelio dalyje </t>
    </r>
    <r>
      <rPr>
        <sz val="11"/>
        <rFont val="Calibri"/>
        <family val="2"/>
        <scheme val="minor"/>
      </rPr>
      <t>su pilnai sukomplektuota vidaus ir automatine valdymo įranga. Komplektą sudaro minimaliai šie komponentai: cilindrinė siurblinė su panardinamais nu</t>
    </r>
    <r>
      <rPr>
        <sz val="11"/>
        <rFont val="Calibri"/>
        <family val="2"/>
        <charset val="186"/>
        <scheme val="minor"/>
      </rPr>
      <t>otekų siurbliais su smulkintuvais</t>
    </r>
    <r>
      <rPr>
        <sz val="11"/>
        <rFont val="Calibri"/>
        <family val="2"/>
        <scheme val="minor"/>
      </rPr>
      <t xml:space="preserve"> (ne mažiau 2 vnt.), </t>
    </r>
    <r>
      <rPr>
        <sz val="11"/>
        <rFont val="Calibri"/>
        <family val="2"/>
        <charset val="186"/>
        <scheme val="minor"/>
      </rPr>
      <t>nešmenų krepšiu, su reikiama armatūra, debitomačiu, apšiltintu dangčiu, fiksuojamas ati</t>
    </r>
    <r>
      <rPr>
        <sz val="11"/>
        <rFont val="Calibri"/>
        <family val="2"/>
        <scheme val="minor"/>
      </rPr>
      <t>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grotomos ir apsauginės signalizacijos sistemomis,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r>
  </si>
  <si>
    <t>Kaina, Eur be PVM</t>
  </si>
  <si>
    <t>Vandentiekio tinklų statyba atviru ar/ir uždaru būdu naudojant tai technologijai tinkančius vamzdžius, įskaitant visas reikiamas sujungimo detales, fasonines dalis, visą reguliuojamąją, uždaromąją, apsauginę ir kitą tinklui priklausančią armatūrą bei reikiamas atramas po jomis, hidrantų įrengimą, prisijungimą prie esamų vandentiekio tinklų, esamų vartotojų perjungimą, šulinių/kamerų įrengimą su  ketiniais "plaukiojančio" tipo liukais ir dangčiais, vandentiekio įvadų įrengimą su balnu, požemine sklende, teleskopiniu prailginimo velenu, kapa, komunikacijų nužymėjimo ženklų įrengimą, dangų išardymą, dangų atstatymą, aplinkos atstatymą, visus žemės darbus, tranšėjų išramstymą, gruntinio vandens pažeminimą, esamų komunikacijų pakabinimą, apsauginių dėklų įrengimą tam reikalingose vietose, smėlinio grunto pagrindo po vamzdžiais įrengimą, grunto sutankinimą, tinklų išbandymą, plovimą, dezinfekavimą.</t>
  </si>
  <si>
    <t>Iš viso: Bendroji dalis</t>
  </si>
  <si>
    <t>Iš viso: Vandentiekio tinklai Birbynių g. Ribiškių Sodų 1-oji g., Ribiškių Sodų 2-oji g., Ribiškių takas, Ribiškių Sodų 3-oji g., Minsko pl. Vilniaus m.</t>
  </si>
  <si>
    <t>Savitakinių nuotekų tinklų įrengimas atviru ir/ar uždaru būdu įskaitant tai technologijai tinkančius nuotekų vamzdžius su sujungimo detalėmis, kritimo stovų įrengimą, aplinkos, dangų išardymo ir atstatymo darbus, visus žemės darbus, grunto sutankinimą, tranšėjų išramstymą, g/b šulinių įrengimą su ketiniais "plaukiojančio" tipo  liukais ir dangčiais, plastikinių valymo ir inspektavimo šulinių su ketiniais dangčiais įrengimą, aklių išvadams įrengimą, esamų komunikacijų pakabinimą, gruntinio vandens pažeminimą, smėlinio grunto pagrindo po vamzdžiais įrengimą, apsauginio smėlinio grunto sluoksnio įrengimą, apsauginių dėklų sankirtose su kitais tinklais įrengimą, prisijungimą prie esamų nuotekų tinklų, atšakų su pasijungimo šuliniais įrengimą, vamzdynų bandymą, vamzdynų patikrinimą TV diagnostika, komunikacijų ženklų įrengimą ir kt.</t>
  </si>
  <si>
    <t>Iš viso: Savitakiniai  nuotekų tinklai Birbynių g., Ribiškių Sodų 1-oji g., Ribiškių Sodų 2-oji g., Ribiškių takas, Ribiškių Sodų 3-oji g., Minsko pl. Vilniaus m.</t>
  </si>
  <si>
    <t>Statybos dalis: Savitakiniai nuotekų tinklai  Birbynių g., Ribiškių Sodų 1-oji g., Ribiškių Sodų 2-oji g., Ribiškių takas, Ribiškių Sodų 3-oji g. Vilniaus m.</t>
  </si>
  <si>
    <t xml:space="preserve">Statybos dalis: Vandentiekio tinklai Birbynių g., Ribiškių Sodų 1-oji g., Ribiškių Sodų 2-oji g., Ribiškių takas, Ribiškių Sodų 3-oji g., Minsko pl. Vilniaus m. </t>
  </si>
  <si>
    <t>Nuotekų siurblinės NS-2 statyba (NS-0561) Ribiškių Sodų 3-oji g.</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</si>
  <si>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apšiltintu dangčiu, fiksuojamu atidarytoje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grotomis ir apsauginės signalizacijos sistemomis, su sumontuota detale kėlimo mechanizmo pastatymui („gervės padas“),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siurblinės aikštelės aptvėrimą 1,8 m aukščio segmentine  tvora,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</si>
  <si>
    <t>Iš viso: Nuotekų siurblinės NS-1 statyba (NS-0549) Ribiškių takas</t>
  </si>
  <si>
    <t>Kompleksinė požeminė buitinių nuotekų siurblinė su pilnai sukomplektuota vidaus ir automatine valdymo įranga. Komplektą sudaro minimaliai šie komponentai: cilindrinė siurblinė su panardinamais nuotekų siurbliais su smulkintuvais (ne mažiau 2 vnt.), nešmenų krepšiu, su reikiama armatūra, debitomačiu, apšiltintu dangčiu, fiksuojamu atidarytoje padėtyje, su grotelėmis po viršutiniu dangčiu apsaugai nuo atsitiktinio įkritimo, šiluminę izoliaciją apsaugai nuo užšalimo iš išorės ne mažiau kaip 1,50 m gylio, sklendžių aptarnavimo aikštele iš nerūdijančio plieno, nerūdijančio plieno kopėčiomis, su ventiliacijos (su biofiltrais ant oro ventiliacijos vamzdžių) apsauginėmis grotomis ir apsauginės signalizacijos sistemomis, su sumontuota detale kėlimo mechanizmo pastatymui („gervės padas“), su įrengtu apšvietimu siurblinės darbo zonoje, su įrengta g/b aikštele generatoriui, uždaromąja armatūra siurblinėje, įskaitant bendrastatybinius žemės ir montavimo darbus, duobių/tranšėjų išramstymą, siurblinės pagrindo įrengimą, gruntinio vandens lygio pažeminimą, aplinkos atstatymą, siurblinės aikštelės aptvėrimą 1,8 m aukščio segmentine  tvora, trinkelių/plytelių danga. Elektros darbai II patikimumo kategorijos nuotekų siurblinei, įvertinant visus pajungimo ir montavimo darbus ir medžiagas. Automatikos darbai (valdymo, kontrolės, duomenų perdavimo ir apsaugos sistemos skyde), įvertinant montavimo darbus ir medžiagas, slėginiai nuotekų tinklai.</t>
  </si>
  <si>
    <t>Iš viso: Nuotekų siurblinės NS-2 statyba (NS-0561) Ribiškių Sodų 3-oji g.</t>
  </si>
  <si>
    <t>Iš viso: Nuotekų siurblinės NS-3 statyba (NS-0562) Ribiškių Sodų 1-oji g.</t>
  </si>
  <si>
    <t>IŠ VISO EUR BE PVM:</t>
  </si>
  <si>
    <t>IŠ VISO EUR SU PVM:</t>
  </si>
  <si>
    <t>7</t>
  </si>
  <si>
    <t xml:space="preserve">Elektros įrenginių prijungimo (skirstomojo tinklo operatoriaus AB ESO tinklo statybos dalies) darbai nuotekų siurblinėms, įvertinant visus pajungimo ir montavimo darbus ir medžiagas </t>
  </si>
  <si>
    <t>7.1</t>
  </si>
  <si>
    <t>7.2</t>
  </si>
  <si>
    <t>7.3</t>
  </si>
  <si>
    <t>Iš viso: Elektros įrenginių prijungimo (skirstomojo tinklo operatoriaus AB ESO tinklo statybos dalies) darbai nuotekų siurblinėms</t>
  </si>
  <si>
    <t>Nuotekų ir vandentiekio tinklų plėtra Birbynių g. Ribiškių Sodų 1-oji g., 2-oji g., 3-oji g. ir Ribiškių takas</t>
  </si>
  <si>
    <t>TS priedas Nr. 4</t>
  </si>
  <si>
    <r>
      <t xml:space="preserve">ESO dalies darbai Ribiškių takas </t>
    </r>
    <r>
      <rPr>
        <sz val="11"/>
        <color rgb="FFFF0000"/>
        <rFont val="Calibri"/>
        <family val="2"/>
        <charset val="186"/>
        <scheme val="minor"/>
      </rPr>
      <t>(atsisakomi darbai)</t>
    </r>
  </si>
  <si>
    <r>
      <t xml:space="preserve">ESO dalies darbai Ribiškių sodų 1-oji g. </t>
    </r>
    <r>
      <rPr>
        <sz val="11"/>
        <color rgb="FFFF0000"/>
        <rFont val="Calibri"/>
        <family val="2"/>
        <charset val="186"/>
        <scheme val="minor"/>
      </rPr>
      <t xml:space="preserve"> (atsisakomi darbai)</t>
    </r>
  </si>
  <si>
    <r>
      <t xml:space="preserve">ESO dalies darbai Birbynių g. </t>
    </r>
    <r>
      <rPr>
        <sz val="11"/>
        <color rgb="FFFF0000"/>
        <rFont val="Calibri"/>
        <family val="2"/>
        <charset val="186"/>
        <scheme val="minor"/>
      </rPr>
      <t xml:space="preserve"> (atsisakomi darbai)</t>
    </r>
  </si>
  <si>
    <t xml:space="preserve">ESO dalies darbai Ribiškių takas </t>
  </si>
  <si>
    <t xml:space="preserve">ESO dalies darbai Birbynių g. </t>
  </si>
  <si>
    <r>
      <t xml:space="preserve">ESO dalies darbai Ribiškių sodų 1-oji g. </t>
    </r>
    <r>
      <rPr>
        <sz val="11"/>
        <color rgb="FFFF0000"/>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</si>
</sst>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8"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86"/>
    </font>
    <font>
      <sz val="11"/>
      <color theme="1"/>
      <name val="Calibri"/>
      <family val="2"/>
      <scheme val="minor"/>
    </font>
    <font>
      <b/>
      <sz val="11"/>
      <color rgb="FF00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8"/>
      <name val="Calibri"/>
      <family val="2"/>
      <charset val="186"/>
      <scheme val="minor"/>
    </font>
    <font>
      <b/>
      <sz val="11"/>
      <color theme="1"/>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
      <sz val="11"/>
      <color rgb="FFFF0000"/>
      <name val="Calibri"/>
      <family val="2"/>
      <charset val="186"/>
      <scheme val="minor"/>
    </font>
  </fonts>
  <fills count="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78">
    <xf numFmtId="0" fontId="0" fillId="0" borderId="0" xfId="0"/>
    <xf numFmtId="0" fontId="7" fillId="0" borderId="0" xfId="0" applyFont="1"/>
    <xf numFmtId="0" fontId="9" fillId="2" borderId="1" xfId="0" applyFont="1" applyFill="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9"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top"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right" vertical="center" wrapText="1"/>
    </xf>
    <xf numFmtId="0" fontId="9" fillId="3" borderId="1" xfId="0" applyFont="1" applyFill="1" applyBorder="1" applyAlignment="1">
      <alignment horizontal="right" vertical="center" wrapText="1"/>
    </xf>
    <xf numFmtId="0" fontId="9" fillId="4"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xf>
    <xf numFmtId="0" fontId="7" fillId="4" borderId="0" xfId="0" applyFont="1" applyFill="1"/>
    <xf numFmtId="0" fontId="14" fillId="4" borderId="1" xfId="0" applyFont="1" applyFill="1" applyBorder="1" applyAlignment="1">
      <alignment horizontal="center" vertical="center"/>
    </xf>
    <xf numFmtId="49" fontId="3" fillId="4" borderId="1" xfId="0" applyNumberFormat="1" applyFont="1" applyFill="1" applyBorder="1" applyAlignment="1">
      <alignment horizontal="center" vertical="center"/>
    </xf>
    <xf numFmtId="0" fontId="7" fillId="4" borderId="0" xfId="0" applyFont="1" applyFill="1" applyAlignment="1">
      <alignment vertical="center"/>
    </xf>
    <xf numFmtId="1" fontId="14" fillId="0" borderId="1"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49" fontId="2" fillId="4" borderId="1" xfId="0" applyNumberFormat="1" applyFont="1" applyFill="1" applyBorder="1" applyAlignment="1">
      <alignment horizontal="center" vertical="center"/>
    </xf>
    <xf numFmtId="0" fontId="0" fillId="0" borderId="1" xfId="0" applyBorder="1" applyAlignment="1">
      <alignment horizontal="justify" vertical="center" wrapText="1"/>
    </xf>
    <xf numFmtId="0" fontId="7" fillId="0" borderId="0" xfId="0" applyFont="1" applyAlignment="1">
      <alignment horizontal="left" vertical="top" wrapText="1"/>
    </xf>
    <xf numFmtId="49"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0" fillId="0" borderId="1" xfId="0" applyFont="1" applyBorder="1" applyAlignment="1">
      <alignment horizontal="justify" vertical="center" wrapText="1"/>
    </xf>
    <xf numFmtId="49" fontId="0" fillId="4" borderId="1" xfId="0" applyNumberFormat="1" applyFill="1" applyBorder="1" applyAlignment="1">
      <alignment horizontal="center" vertical="center"/>
    </xf>
    <xf numFmtId="0" fontId="1"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9" fillId="3"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64" fontId="13" fillId="3" borderId="1" xfId="0" applyNumberFormat="1" applyFont="1" applyFill="1" applyBorder="1" applyAlignment="1">
      <alignment horizontal="center" vertical="center" wrapText="1"/>
    </xf>
    <xf numFmtId="0" fontId="1" fillId="0" borderId="0" xfId="0" applyFont="1"/>
    <xf numFmtId="4" fontId="7" fillId="0" borderId="0" xfId="0" applyNumberFormat="1" applyFont="1"/>
    <xf numFmtId="0" fontId="7" fillId="0" borderId="1" xfId="0" applyFont="1" applyBorder="1" applyAlignment="1">
      <alignment vertical="center" wrapText="1"/>
    </xf>
    <xf numFmtId="0" fontId="1" fillId="0" borderId="1" xfId="0" applyFont="1" applyBorder="1" applyAlignment="1">
      <alignment wrapText="1"/>
    </xf>
    <xf numFmtId="0" fontId="5" fillId="0" borderId="1" xfId="0" applyFont="1" applyBorder="1" applyAlignment="1">
      <alignment horizontal="center" vertical="center"/>
    </xf>
    <xf numFmtId="0" fontId="13" fillId="0" borderId="1" xfId="0" applyFont="1" applyBorder="1" applyAlignment="1">
      <alignment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0" xfId="0" applyFont="1"/>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4" fontId="10" fillId="0" borderId="0" xfId="0" applyNumberFormat="1" applyFont="1"/>
    <xf numFmtId="0" fontId="1" fillId="0" borderId="1" xfId="0" applyFont="1" applyBorder="1" applyAlignment="1">
      <alignment horizontal="justify" vertical="center" wrapText="1"/>
    </xf>
    <xf numFmtId="0" fontId="14" fillId="4" borderId="3" xfId="0" applyFont="1" applyFill="1" applyBorder="1" applyAlignment="1">
      <alignment horizontal="center" vertical="center"/>
    </xf>
    <xf numFmtId="0" fontId="15" fillId="0" borderId="3" xfId="0" applyFont="1" applyBorder="1" applyAlignment="1">
      <alignment horizontal="center" vertical="center"/>
    </xf>
    <xf numFmtId="0" fontId="14" fillId="0" borderId="3" xfId="0" applyFont="1" applyBorder="1" applyAlignment="1">
      <alignment horizontal="center" vertical="center" wrapText="1"/>
    </xf>
    <xf numFmtId="2" fontId="7" fillId="0" borderId="0" xfId="0" applyNumberFormat="1" applyFont="1" applyAlignment="1">
      <alignment horizontal="center"/>
    </xf>
    <xf numFmtId="2" fontId="9"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4" fontId="7" fillId="3" borderId="1" xfId="0" applyNumberFormat="1" applyFont="1" applyFill="1" applyBorder="1" applyAlignment="1">
      <alignment horizontal="center" vertical="center" wrapText="1"/>
    </xf>
    <xf numFmtId="0" fontId="7" fillId="0" borderId="0" xfId="0" applyFont="1" applyAlignment="1">
      <alignment horizontal="center" vertical="top" wrapText="1"/>
    </xf>
    <xf numFmtId="0" fontId="13" fillId="0" borderId="1" xfId="0" applyFont="1" applyBorder="1" applyAlignment="1">
      <alignment vertical="center" wrapText="1"/>
    </xf>
    <xf numFmtId="0" fontId="13"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2" fontId="13" fillId="0" borderId="0" xfId="0" applyNumberFormat="1" applyFont="1" applyAlignment="1">
      <alignment horizontal="center"/>
    </xf>
    <xf numFmtId="164" fontId="0" fillId="0" borderId="1" xfId="0" applyNumberFormat="1" applyBorder="1" applyAlignment="1">
      <alignment horizontal="center" vertical="center" wrapText="1"/>
    </xf>
    <xf numFmtId="0" fontId="11" fillId="0" borderId="0" xfId="0" applyFont="1" applyAlignment="1">
      <alignment horizontal="justify" vertical="center" wrapText="1"/>
    </xf>
    <xf numFmtId="0" fontId="8"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xf>
    <xf numFmtId="49" fontId="1" fillId="4" borderId="3" xfId="0" applyNumberFormat="1" applyFont="1" applyFill="1" applyBorder="1" applyAlignment="1">
      <alignment horizontal="center" vertical="center"/>
    </xf>
    <xf numFmtId="49" fontId="1" fillId="4" borderId="4" xfId="0" applyNumberFormat="1" applyFont="1" applyFill="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I59"/>
  <sheetViews>
    <sheetView tabSelected="1" topLeftCell="A33" zoomScale="95" zoomScaleNormal="95" workbookViewId="0">
      <selection activeCell="A47" sqref="A47:A48"/>
    </sheetView>
  </sheetViews>
  <sheetFormatPr defaultColWidth="9.140625" defaultRowHeight="15" x14ac:dyDescent="0.25"/>
  <cols>
    <col min="1" max="1" width="8.85546875" style="22" customWidth="1"/>
    <col min="2" max="2" width="56.42578125" style="1" customWidth="1"/>
    <col min="3" max="3" width="9.42578125" style="1" customWidth="1"/>
    <col min="4" max="4" width="9.140625" style="1" customWidth="1"/>
    <col min="5" max="5" width="14.5703125" style="60" customWidth="1"/>
    <col min="6" max="6" width="4.42578125" style="1" customWidth="1"/>
    <col min="7" max="7" width="9.140625" style="1"/>
    <col min="8" max="8" width="9.85546875" style="1" bestFit="1" customWidth="1"/>
    <col min="9" max="9" width="12.140625" style="1" customWidth="1"/>
    <col min="10" max="16384" width="9.140625" style="1"/>
  </cols>
  <sheetData>
    <row r="1" spans="1:8" ht="48.75" customHeight="1" x14ac:dyDescent="0.25">
      <c r="A1" s="72" t="s">
        <v>66</v>
      </c>
      <c r="B1" s="72"/>
      <c r="C1" s="72"/>
      <c r="D1" s="72"/>
      <c r="E1" s="72"/>
    </row>
    <row r="2" spans="1:8" x14ac:dyDescent="0.25">
      <c r="A2" s="73"/>
      <c r="B2" s="73"/>
      <c r="C2" s="74"/>
      <c r="D2" s="74"/>
      <c r="E2" s="69" t="s">
        <v>67</v>
      </c>
    </row>
    <row r="3" spans="1:8" x14ac:dyDescent="0.25">
      <c r="A3" s="75" t="s">
        <v>8</v>
      </c>
      <c r="B3" s="75"/>
      <c r="C3" s="75"/>
      <c r="D3" s="75"/>
      <c r="E3" s="75"/>
    </row>
    <row r="4" spans="1:8" ht="30" x14ac:dyDescent="0.25">
      <c r="A4" s="57" t="s">
        <v>0</v>
      </c>
      <c r="B4" s="58" t="s">
        <v>1</v>
      </c>
      <c r="C4" s="59" t="s">
        <v>2</v>
      </c>
      <c r="D4" s="18" t="s">
        <v>3</v>
      </c>
      <c r="E4" s="19" t="s">
        <v>44</v>
      </c>
    </row>
    <row r="5" spans="1:8" ht="15" customHeight="1" x14ac:dyDescent="0.25">
      <c r="A5" s="23"/>
      <c r="B5" s="18">
        <v>2</v>
      </c>
      <c r="C5" s="17">
        <v>3</v>
      </c>
      <c r="D5" s="18">
        <v>4</v>
      </c>
      <c r="E5" s="26">
        <v>5</v>
      </c>
    </row>
    <row r="6" spans="1:8" ht="15" customHeight="1" x14ac:dyDescent="0.25">
      <c r="A6" s="20">
        <v>1</v>
      </c>
      <c r="B6" s="2" t="s">
        <v>4</v>
      </c>
      <c r="C6" s="2"/>
      <c r="D6" s="2"/>
      <c r="E6" s="61"/>
    </row>
    <row r="7" spans="1:8" ht="15" customHeight="1" x14ac:dyDescent="0.25">
      <c r="A7" s="27" t="s">
        <v>20</v>
      </c>
      <c r="B7" s="45" t="s">
        <v>7</v>
      </c>
      <c r="C7" s="28" t="s">
        <v>5</v>
      </c>
      <c r="D7" s="7">
        <v>1</v>
      </c>
      <c r="E7" s="39">
        <v>9000</v>
      </c>
    </row>
    <row r="8" spans="1:8" ht="15" customHeight="1" x14ac:dyDescent="0.25">
      <c r="A8" s="34" t="s">
        <v>14</v>
      </c>
      <c r="B8" s="46" t="s">
        <v>24</v>
      </c>
      <c r="C8" s="28" t="s">
        <v>5</v>
      </c>
      <c r="D8" s="7">
        <v>1</v>
      </c>
      <c r="E8" s="39">
        <v>2700</v>
      </c>
    </row>
    <row r="9" spans="1:8" ht="15" customHeight="1" x14ac:dyDescent="0.25">
      <c r="A9" s="47"/>
      <c r="B9" s="48" t="s">
        <v>46</v>
      </c>
      <c r="C9" s="4"/>
      <c r="D9" s="7"/>
      <c r="E9" s="41">
        <f>SUM(E7:E8)</f>
        <v>11700</v>
      </c>
    </row>
    <row r="10" spans="1:8" ht="50.45" customHeight="1" x14ac:dyDescent="0.25">
      <c r="A10" s="20">
        <v>2</v>
      </c>
      <c r="B10" s="10" t="s">
        <v>51</v>
      </c>
      <c r="C10" s="11"/>
      <c r="D10" s="11"/>
      <c r="E10" s="40"/>
    </row>
    <row r="11" spans="1:8" ht="225.75" customHeight="1" x14ac:dyDescent="0.25">
      <c r="A11" s="20"/>
      <c r="B11" s="56" t="s">
        <v>45</v>
      </c>
      <c r="C11" s="3"/>
      <c r="D11" s="9"/>
      <c r="E11" s="62"/>
    </row>
    <row r="12" spans="1:8" s="52" customFormat="1" ht="15" customHeight="1" x14ac:dyDescent="0.25">
      <c r="A12" s="51" t="s">
        <v>23</v>
      </c>
      <c r="B12" s="36" t="s">
        <v>41</v>
      </c>
      <c r="C12" s="49" t="s">
        <v>5</v>
      </c>
      <c r="D12" s="49">
        <v>1</v>
      </c>
      <c r="E12" s="50">
        <v>28700</v>
      </c>
      <c r="H12" s="55"/>
    </row>
    <row r="13" spans="1:8" s="52" customFormat="1" ht="15" customHeight="1" x14ac:dyDescent="0.25">
      <c r="A13" s="53" t="s">
        <v>22</v>
      </c>
      <c r="B13" s="36" t="s">
        <v>33</v>
      </c>
      <c r="C13" s="49" t="s">
        <v>5</v>
      </c>
      <c r="D13" s="49">
        <v>1</v>
      </c>
      <c r="E13" s="50">
        <v>27700</v>
      </c>
      <c r="H13" s="55"/>
    </row>
    <row r="14" spans="1:8" s="52" customFormat="1" ht="15" customHeight="1" x14ac:dyDescent="0.25">
      <c r="A14" s="54" t="s">
        <v>15</v>
      </c>
      <c r="B14" s="36" t="s">
        <v>34</v>
      </c>
      <c r="C14" s="49" t="s">
        <v>5</v>
      </c>
      <c r="D14" s="49">
        <v>1</v>
      </c>
      <c r="E14" s="50">
        <v>26700</v>
      </c>
      <c r="H14" s="55"/>
    </row>
    <row r="15" spans="1:8" s="52" customFormat="1" ht="15" customHeight="1" x14ac:dyDescent="0.25">
      <c r="A15" s="54" t="s">
        <v>16</v>
      </c>
      <c r="B15" s="36" t="s">
        <v>35</v>
      </c>
      <c r="C15" s="49" t="s">
        <v>5</v>
      </c>
      <c r="D15" s="49">
        <v>1</v>
      </c>
      <c r="E15" s="50">
        <v>90700</v>
      </c>
      <c r="H15" s="55"/>
    </row>
    <row r="16" spans="1:8" s="52" customFormat="1" ht="15" customHeight="1" x14ac:dyDescent="0.25">
      <c r="A16" s="54" t="s">
        <v>17</v>
      </c>
      <c r="B16" s="36" t="s">
        <v>36</v>
      </c>
      <c r="C16" s="49" t="s">
        <v>5</v>
      </c>
      <c r="D16" s="49">
        <v>1</v>
      </c>
      <c r="E16" s="50">
        <v>98700</v>
      </c>
      <c r="H16" s="55"/>
    </row>
    <row r="17" spans="1:8" s="52" customFormat="1" ht="15" customHeight="1" x14ac:dyDescent="0.25">
      <c r="A17" s="54" t="s">
        <v>18</v>
      </c>
      <c r="B17" s="36" t="s">
        <v>37</v>
      </c>
      <c r="C17" s="49" t="s">
        <v>5</v>
      </c>
      <c r="D17" s="49">
        <v>1</v>
      </c>
      <c r="E17" s="50">
        <v>100700</v>
      </c>
    </row>
    <row r="18" spans="1:8" ht="49.5" customHeight="1" x14ac:dyDescent="0.25">
      <c r="A18" s="24"/>
      <c r="B18" s="8" t="s">
        <v>47</v>
      </c>
      <c r="C18" s="4"/>
      <c r="D18" s="4"/>
      <c r="E18" s="41">
        <f>SUM(E12:E17)</f>
        <v>373200</v>
      </c>
    </row>
    <row r="19" spans="1:8" ht="46.5" customHeight="1" x14ac:dyDescent="0.25">
      <c r="A19" s="35" t="s">
        <v>19</v>
      </c>
      <c r="B19" s="10" t="s">
        <v>50</v>
      </c>
      <c r="C19" s="4"/>
      <c r="D19" s="4"/>
      <c r="E19" s="39"/>
    </row>
    <row r="20" spans="1:8" ht="209.25" customHeight="1" x14ac:dyDescent="0.25">
      <c r="A20" s="30"/>
      <c r="B20" s="31" t="s">
        <v>48</v>
      </c>
      <c r="C20" s="4"/>
      <c r="D20" s="4"/>
      <c r="E20" s="39"/>
    </row>
    <row r="21" spans="1:8" ht="15" customHeight="1" x14ac:dyDescent="0.25">
      <c r="A21" s="54" t="s">
        <v>13</v>
      </c>
      <c r="B21" s="36" t="s">
        <v>41</v>
      </c>
      <c r="C21" s="49" t="s">
        <v>5</v>
      </c>
      <c r="D21" s="49">
        <v>1</v>
      </c>
      <c r="E21" s="39">
        <v>31700</v>
      </c>
      <c r="H21" s="44"/>
    </row>
    <row r="22" spans="1:8" ht="15" customHeight="1" x14ac:dyDescent="0.25">
      <c r="A22" s="54" t="s">
        <v>21</v>
      </c>
      <c r="B22" s="36" t="s">
        <v>33</v>
      </c>
      <c r="C22" s="49" t="s">
        <v>5</v>
      </c>
      <c r="D22" s="49">
        <v>1</v>
      </c>
      <c r="E22" s="39">
        <v>63700</v>
      </c>
      <c r="H22" s="44"/>
    </row>
    <row r="23" spans="1:8" ht="15" customHeight="1" x14ac:dyDescent="0.25">
      <c r="A23" s="54" t="s">
        <v>10</v>
      </c>
      <c r="B23" s="36" t="s">
        <v>34</v>
      </c>
      <c r="C23" s="49" t="s">
        <v>5</v>
      </c>
      <c r="D23" s="49">
        <v>1</v>
      </c>
      <c r="E23" s="39">
        <v>43700</v>
      </c>
      <c r="H23" s="44"/>
    </row>
    <row r="24" spans="1:8" ht="15" customHeight="1" x14ac:dyDescent="0.25">
      <c r="A24" s="54" t="s">
        <v>11</v>
      </c>
      <c r="B24" s="36" t="s">
        <v>35</v>
      </c>
      <c r="C24" s="49" t="s">
        <v>5</v>
      </c>
      <c r="D24" s="49">
        <v>1</v>
      </c>
      <c r="E24" s="39">
        <v>155700</v>
      </c>
      <c r="H24" s="44"/>
    </row>
    <row r="25" spans="1:8" ht="15" customHeight="1" x14ac:dyDescent="0.25">
      <c r="A25" s="54" t="s">
        <v>42</v>
      </c>
      <c r="B25" s="36" t="s">
        <v>36</v>
      </c>
      <c r="C25" s="49" t="s">
        <v>5</v>
      </c>
      <c r="D25" s="49">
        <v>1</v>
      </c>
      <c r="E25" s="39">
        <v>98700</v>
      </c>
      <c r="H25" s="44"/>
    </row>
    <row r="26" spans="1:8" ht="44.1" customHeight="1" x14ac:dyDescent="0.25">
      <c r="A26" s="33"/>
      <c r="B26" s="29" t="s">
        <v>49</v>
      </c>
      <c r="C26" s="4"/>
      <c r="D26" s="4"/>
      <c r="E26" s="41">
        <f>SUM(E21:E25)</f>
        <v>393500</v>
      </c>
    </row>
    <row r="27" spans="1:8" ht="15" customHeight="1" x14ac:dyDescent="0.25">
      <c r="A27" s="21" t="s">
        <v>12</v>
      </c>
      <c r="B27" s="5" t="s">
        <v>38</v>
      </c>
      <c r="C27" s="6"/>
      <c r="D27" s="6"/>
      <c r="E27" s="63"/>
    </row>
    <row r="28" spans="1:8" ht="363" customHeight="1" x14ac:dyDescent="0.25">
      <c r="A28" s="1"/>
      <c r="B28" s="12" t="s">
        <v>53</v>
      </c>
      <c r="C28" s="4"/>
      <c r="D28" s="4"/>
      <c r="E28" s="39"/>
    </row>
    <row r="29" spans="1:8" ht="15" customHeight="1" x14ac:dyDescent="0.25">
      <c r="A29" s="37" t="s">
        <v>9</v>
      </c>
      <c r="B29" s="12" t="s">
        <v>26</v>
      </c>
      <c r="C29" s="38" t="s">
        <v>5</v>
      </c>
      <c r="D29" s="4">
        <v>1</v>
      </c>
      <c r="E29" s="39">
        <v>15000</v>
      </c>
    </row>
    <row r="30" spans="1:8" ht="15" customHeight="1" x14ac:dyDescent="0.25">
      <c r="A30" s="33" t="s">
        <v>25</v>
      </c>
      <c r="B30" s="12" t="s">
        <v>38</v>
      </c>
      <c r="C30" s="13" t="s">
        <v>5</v>
      </c>
      <c r="D30" s="4">
        <v>1</v>
      </c>
      <c r="E30" s="39">
        <v>47700</v>
      </c>
    </row>
    <row r="31" spans="1:8" ht="15" customHeight="1" x14ac:dyDescent="0.25">
      <c r="A31" s="33"/>
      <c r="B31" s="3" t="s">
        <v>54</v>
      </c>
      <c r="C31" s="13"/>
      <c r="D31" s="4"/>
      <c r="E31" s="41">
        <f>SUM(E29:E30)</f>
        <v>62700</v>
      </c>
      <c r="G31" s="43"/>
    </row>
    <row r="32" spans="1:8" ht="29.25" customHeight="1" x14ac:dyDescent="0.25">
      <c r="A32" s="21" t="s">
        <v>27</v>
      </c>
      <c r="B32" s="5" t="s">
        <v>52</v>
      </c>
      <c r="C32" s="6"/>
      <c r="D32" s="6"/>
      <c r="E32" s="63"/>
    </row>
    <row r="33" spans="1:5" ht="364.5" customHeight="1" x14ac:dyDescent="0.25">
      <c r="A33" s="1"/>
      <c r="B33" s="12" t="s">
        <v>55</v>
      </c>
      <c r="C33" s="4"/>
      <c r="D33" s="4"/>
      <c r="E33" s="39"/>
    </row>
    <row r="34" spans="1:5" ht="18.75" customHeight="1" x14ac:dyDescent="0.25">
      <c r="A34" s="37" t="s">
        <v>29</v>
      </c>
      <c r="B34" s="12" t="s">
        <v>26</v>
      </c>
      <c r="C34" s="38" t="s">
        <v>5</v>
      </c>
      <c r="D34" s="4">
        <v>1</v>
      </c>
      <c r="E34" s="39">
        <v>20000</v>
      </c>
    </row>
    <row r="35" spans="1:5" ht="18.75" customHeight="1" x14ac:dyDescent="0.25">
      <c r="A35" s="33" t="s">
        <v>30</v>
      </c>
      <c r="B35" s="12" t="s">
        <v>52</v>
      </c>
      <c r="C35" s="13" t="s">
        <v>5</v>
      </c>
      <c r="D35" s="4">
        <v>1</v>
      </c>
      <c r="E35" s="39">
        <v>57700</v>
      </c>
    </row>
    <row r="36" spans="1:5" ht="30.6" customHeight="1" x14ac:dyDescent="0.25">
      <c r="A36" s="33"/>
      <c r="B36" s="3" t="s">
        <v>56</v>
      </c>
      <c r="C36" s="13"/>
      <c r="D36" s="4"/>
      <c r="E36" s="41">
        <f>SUM(E34:E35)</f>
        <v>77700</v>
      </c>
    </row>
    <row r="37" spans="1:5" ht="29.25" customHeight="1" x14ac:dyDescent="0.25">
      <c r="A37" s="21" t="s">
        <v>28</v>
      </c>
      <c r="B37" s="5" t="s">
        <v>39</v>
      </c>
      <c r="C37" s="6"/>
      <c r="D37" s="6"/>
      <c r="E37" s="63"/>
    </row>
    <row r="38" spans="1:5" ht="335.25" customHeight="1" x14ac:dyDescent="0.25">
      <c r="A38" s="1"/>
      <c r="B38" s="12" t="s">
        <v>43</v>
      </c>
      <c r="C38" s="4"/>
      <c r="D38" s="4"/>
      <c r="E38" s="39"/>
    </row>
    <row r="39" spans="1:5" ht="18.75" customHeight="1" x14ac:dyDescent="0.25">
      <c r="A39" s="37" t="s">
        <v>31</v>
      </c>
      <c r="B39" s="12" t="s">
        <v>26</v>
      </c>
      <c r="C39" s="38" t="s">
        <v>5</v>
      </c>
      <c r="D39" s="4">
        <v>1</v>
      </c>
      <c r="E39" s="39">
        <v>17000</v>
      </c>
    </row>
    <row r="40" spans="1:5" ht="18.75" customHeight="1" x14ac:dyDescent="0.25">
      <c r="A40" s="33" t="s">
        <v>32</v>
      </c>
      <c r="B40" s="12" t="s">
        <v>40</v>
      </c>
      <c r="C40" s="13" t="s">
        <v>5</v>
      </c>
      <c r="D40" s="4">
        <v>1</v>
      </c>
      <c r="E40" s="39">
        <v>59800</v>
      </c>
    </row>
    <row r="41" spans="1:5" ht="34.5" customHeight="1" x14ac:dyDescent="0.25">
      <c r="A41" s="33"/>
      <c r="B41" s="65" t="s">
        <v>57</v>
      </c>
      <c r="C41" s="13"/>
      <c r="D41" s="4"/>
      <c r="E41" s="41">
        <f>SUM(E39:E40)</f>
        <v>76800</v>
      </c>
    </row>
    <row r="42" spans="1:5" ht="58.5" customHeight="1" x14ac:dyDescent="0.25">
      <c r="A42" s="35" t="s">
        <v>60</v>
      </c>
      <c r="B42" s="66" t="s">
        <v>61</v>
      </c>
      <c r="C42" s="67"/>
      <c r="D42" s="6"/>
      <c r="E42" s="42"/>
    </row>
    <row r="43" spans="1:5" ht="34.5" customHeight="1" x14ac:dyDescent="0.25">
      <c r="A43" s="76" t="s">
        <v>62</v>
      </c>
      <c r="B43" s="12" t="s">
        <v>71</v>
      </c>
      <c r="C43" s="13" t="s">
        <v>5</v>
      </c>
      <c r="D43" s="4">
        <v>1</v>
      </c>
      <c r="E43" s="70">
        <v>20700</v>
      </c>
    </row>
    <row r="44" spans="1:5" ht="34.5" customHeight="1" x14ac:dyDescent="0.25">
      <c r="A44" s="77"/>
      <c r="B44" s="12" t="s">
        <v>68</v>
      </c>
      <c r="C44" s="13" t="s">
        <v>5</v>
      </c>
      <c r="D44" s="4">
        <v>1</v>
      </c>
      <c r="E44" s="70">
        <v>-20700</v>
      </c>
    </row>
    <row r="45" spans="1:5" ht="34.5" customHeight="1" x14ac:dyDescent="0.25">
      <c r="A45" s="76" t="s">
        <v>63</v>
      </c>
      <c r="B45" s="12" t="s">
        <v>72</v>
      </c>
      <c r="C45" s="13" t="s">
        <v>5</v>
      </c>
      <c r="D45" s="4">
        <v>1</v>
      </c>
      <c r="E45" s="70">
        <v>10700</v>
      </c>
    </row>
    <row r="46" spans="1:5" ht="34.5" customHeight="1" x14ac:dyDescent="0.25">
      <c r="A46" s="77"/>
      <c r="B46" s="12" t="s">
        <v>70</v>
      </c>
      <c r="C46" s="13" t="s">
        <v>5</v>
      </c>
      <c r="D46" s="4">
        <v>1</v>
      </c>
      <c r="E46" s="70">
        <v>-10700</v>
      </c>
    </row>
    <row r="47" spans="1:5" ht="34.5" customHeight="1" x14ac:dyDescent="0.25">
      <c r="A47" s="76" t="s">
        <v>64</v>
      </c>
      <c r="B47" s="12" t="s">
        <v>73</v>
      </c>
      <c r="C47" s="13" t="s">
        <v>5</v>
      </c>
      <c r="D47" s="4">
        <v>1</v>
      </c>
      <c r="E47" s="70">
        <v>30700</v>
      </c>
    </row>
    <row r="48" spans="1:5" ht="34.5" customHeight="1" x14ac:dyDescent="0.25">
      <c r="A48" s="77"/>
      <c r="B48" s="12" t="s">
        <v>69</v>
      </c>
      <c r="C48" s="13" t="s">
        <v>5</v>
      </c>
      <c r="D48" s="4">
        <v>1</v>
      </c>
      <c r="E48" s="70">
        <v>-30700</v>
      </c>
    </row>
    <row r="49" spans="1:9" ht="42.75" customHeight="1" x14ac:dyDescent="0.25">
      <c r="A49" s="33"/>
      <c r="B49" s="68" t="s">
        <v>65</v>
      </c>
      <c r="C49" s="13"/>
      <c r="D49" s="4"/>
      <c r="E49" s="41">
        <f>SUM(E43:E48)</f>
        <v>0</v>
      </c>
    </row>
    <row r="50" spans="1:9" x14ac:dyDescent="0.25">
      <c r="A50" s="24"/>
      <c r="B50" s="14" t="s">
        <v>58</v>
      </c>
      <c r="C50" s="6"/>
      <c r="D50" s="6"/>
      <c r="E50" s="42">
        <f>SUM(E49,E41,E36,E31,E26,E18,E9)</f>
        <v>995600</v>
      </c>
      <c r="H50" s="44"/>
      <c r="I50" s="44"/>
    </row>
    <row r="51" spans="1:9" ht="15" customHeight="1" x14ac:dyDescent="0.25">
      <c r="A51" s="24"/>
      <c r="B51" s="15" t="s">
        <v>6</v>
      </c>
      <c r="C51" s="5"/>
      <c r="D51" s="5"/>
      <c r="E51" s="40">
        <f>SUM(E50)*0.21</f>
        <v>209076</v>
      </c>
    </row>
    <row r="52" spans="1:9" ht="15" customHeight="1" x14ac:dyDescent="0.25">
      <c r="A52" s="16"/>
      <c r="B52" s="15" t="s">
        <v>59</v>
      </c>
      <c r="C52" s="15"/>
      <c r="D52" s="15"/>
      <c r="E52" s="40">
        <f>SUM(E50:E51)</f>
        <v>1204676</v>
      </c>
    </row>
    <row r="53" spans="1:9" x14ac:dyDescent="0.25">
      <c r="A53" s="1"/>
    </row>
    <row r="54" spans="1:9" x14ac:dyDescent="0.25">
      <c r="A54" s="25"/>
    </row>
    <row r="55" spans="1:9" ht="63" customHeight="1" x14ac:dyDescent="0.25">
      <c r="A55" s="25"/>
      <c r="B55" s="32"/>
      <c r="C55" s="32"/>
      <c r="D55" s="32"/>
      <c r="E55" s="64"/>
    </row>
    <row r="56" spans="1:9" x14ac:dyDescent="0.25">
      <c r="A56" s="32"/>
    </row>
    <row r="57" spans="1:9" x14ac:dyDescent="0.25">
      <c r="A57" s="25"/>
    </row>
    <row r="58" spans="1:9" x14ac:dyDescent="0.25">
      <c r="A58" s="25"/>
    </row>
    <row r="59" spans="1:9" x14ac:dyDescent="0.25">
      <c r="A59" s="25"/>
      <c r="D59" s="71"/>
      <c r="E59" s="71"/>
    </row>
  </sheetData>
  <mergeCells count="8">
    <mergeCell ref="D59:E59"/>
    <mergeCell ref="A1:E1"/>
    <mergeCell ref="A2:B2"/>
    <mergeCell ref="C2:D2"/>
    <mergeCell ref="A3:E3"/>
    <mergeCell ref="A43:A44"/>
    <mergeCell ref="A45:A46"/>
    <mergeCell ref="A47:A48"/>
  </mergeCells>
  <phoneticPr fontId="12" type="noConversion"/>
  <pageMargins left="0.70866141732283472" right="0.70866141732283472" top="0.35433070866141736" bottom="0.35433070866141736" header="0.31496062992125984" footer="0.31496062992125984"/>
  <pageSetup paperSize="9" scale="64"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CBDB2EA03D7D4438028B1E8508D5F62" ma:contentTypeVersion="11" ma:contentTypeDescription="Kurkite naują dokumentą." ma:contentTypeScope="" ma:versionID="80191987b53a7d114e34a6b1c61808c4">
  <xsd:schema xmlns:xsd="http://www.w3.org/2001/XMLSchema" xmlns:xs="http://www.w3.org/2001/XMLSchema" xmlns:p="http://schemas.microsoft.com/office/2006/metadata/properties" xmlns:ns3="36a782d8-74eb-4ecf-a3a1-ea898cfa13ac" xmlns:ns4="06a856d8-75b4-43b2-bb09-94faf599ce72" targetNamespace="http://schemas.microsoft.com/office/2006/metadata/properties" ma:root="true" ma:fieldsID="2b701553ca92b56346d883849b9e6092" ns3:_="" ns4:_="">
    <xsd:import namespace="36a782d8-74eb-4ecf-a3a1-ea898cfa13ac"/>
    <xsd:import namespace="06a856d8-75b4-43b2-bb09-94faf599ce7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782d8-74eb-4ecf-a3a1-ea898cfa1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856d8-75b4-43b2-bb09-94faf599ce7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EBFBC3-B90E-41B6-89F2-463890255363}">
  <ds:schemaRefs>
    <ds:schemaRef ds:uri="http://schemas.microsoft.com/office/2006/documentManagement/types"/>
    <ds:schemaRef ds:uri="http://purl.org/dc/elements/1.1/"/>
    <ds:schemaRef ds:uri="http://purl.org/dc/terms/"/>
    <ds:schemaRef ds:uri="06a856d8-75b4-43b2-bb09-94faf599ce72"/>
    <ds:schemaRef ds:uri="36a782d8-74eb-4ecf-a3a1-ea898cfa13ac"/>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5F2B934-EC82-4965-918F-BECBB32CC960}">
  <ds:schemaRefs>
    <ds:schemaRef ds:uri="http://schemas.microsoft.com/sharepoint/v3/contenttype/forms"/>
  </ds:schemaRefs>
</ds:datastoreItem>
</file>

<file path=customXml/itemProps3.xml><?xml version="1.0" encoding="utf-8"?>
<ds:datastoreItem xmlns:ds="http://schemas.openxmlformats.org/officeDocument/2006/customXml" ds:itemID="{325BABC9-997F-42FF-B9E3-71C2F84D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782d8-74eb-4ecf-a3a1-ea898cfa13ac"/>
    <ds:schemaRef ds:uri="06a856d8-75b4-43b2-bb09-94faf599c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Jurgita Gamulėnė</cp:lastModifiedBy>
  <cp:lastPrinted>2022-08-24T04:11:19Z</cp:lastPrinted>
  <dcterms:created xsi:type="dcterms:W3CDTF">2017-03-09T06:26:55Z</dcterms:created>
  <dcterms:modified xsi:type="dcterms:W3CDTF">2025-01-17T16:15:28Z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0x010100ACBDB2EA03D7D4438028B1E8508D5F62</vt:lpwstr>
  </property>
</Properties>
</file>