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_Konkursai\2023-08-02 Iginis Nr.1 TIVIS principas\"/>
    </mc:Choice>
  </mc:AlternateContent>
  <bookViews>
    <workbookView xWindow="57480" yWindow="-120" windowWidth="29040" windowHeight="15840"/>
  </bookViews>
  <sheets>
    <sheet name="Įkainių lentelė" sheetId="7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7" l="1"/>
  <c r="H42" i="7"/>
  <c r="H45" i="7"/>
  <c r="H50" i="7"/>
  <c r="H49" i="7"/>
  <c r="H48" i="7"/>
  <c r="H47" i="7"/>
  <c r="H46" i="7"/>
  <c r="H44" i="7"/>
  <c r="H41" i="7"/>
  <c r="H39" i="7"/>
  <c r="H36" i="7"/>
  <c r="H35" i="7"/>
  <c r="H34" i="7"/>
  <c r="H33" i="7"/>
  <c r="H32" i="7"/>
  <c r="H30" i="7"/>
  <c r="H29" i="7"/>
  <c r="H28" i="7"/>
  <c r="H27" i="7"/>
  <c r="H26" i="7"/>
  <c r="H25" i="7"/>
  <c r="H23" i="7"/>
  <c r="H22" i="7"/>
  <c r="H21" i="7"/>
  <c r="H20" i="7"/>
  <c r="H19" i="7"/>
  <c r="H16" i="7"/>
  <c r="H15" i="7"/>
  <c r="H14" i="7"/>
  <c r="H13" i="7"/>
  <c r="H12" i="7"/>
  <c r="H11" i="7"/>
  <c r="H51" i="7" l="1"/>
</calcChain>
</file>

<file path=xl/sharedStrings.xml><?xml version="1.0" encoding="utf-8"?>
<sst xmlns="http://schemas.openxmlformats.org/spreadsheetml/2006/main" count="134" uniqueCount="95">
  <si>
    <t>PASLAUGŲ SUTEIKIMO ĮKAINIAI IR ATLIKIMO TERMINAI</t>
  </si>
  <si>
    <t>Pateiktas įkainis atitinka sąlygas, bet yra daugiau kaip 50 procentų mažesnis už stulpelyje "Maksimalus priimtinas įkainis" nurodytą įkainį (bus reikalingas pagrindimas)</t>
  </si>
  <si>
    <t>Eil. Nr.</t>
  </si>
  <si>
    <t>Pirkimo objektas</t>
  </si>
  <si>
    <t>Mato vnt.</t>
  </si>
  <si>
    <r>
      <t>Paslaugų teikėjo pasiūlytas įkainis, EUR be PVM, už mato vnt.</t>
    </r>
    <r>
      <rPr>
        <b/>
        <vertAlign val="superscript"/>
        <sz val="10"/>
        <rFont val="Arial"/>
        <family val="2"/>
        <charset val="186"/>
      </rPr>
      <t>2</t>
    </r>
  </si>
  <si>
    <t>Lyginamasis svoris, %</t>
  </si>
  <si>
    <t>1.</t>
  </si>
  <si>
    <t>Naujai pastatyto statinio (inžinerinio statinio) kadastrinių matavimų bylų sudarymo Paslaugos</t>
  </si>
  <si>
    <t>1.1.</t>
  </si>
  <si>
    <t>Kai dujotiekis iki 0,1 km ilgio</t>
  </si>
  <si>
    <t>byla</t>
  </si>
  <si>
    <t>1.2.</t>
  </si>
  <si>
    <t xml:space="preserve">kai dujotiekis nuo 0,101 km  iki 0,5 km ilgio </t>
  </si>
  <si>
    <t>1.3.</t>
  </si>
  <si>
    <t xml:space="preserve">kai dujotiekis nuo 0,501 km  iki 1,0 km ilgio </t>
  </si>
  <si>
    <t>1.4.</t>
  </si>
  <si>
    <t xml:space="preserve">kai dujotiekis nuo 1,001 km  iki 2,0 km ilgio </t>
  </si>
  <si>
    <t>1.5.</t>
  </si>
  <si>
    <t>Kiekvienam sekančiam km, kai dujotiekis ilgesnis nei 2,0 km</t>
  </si>
  <si>
    <t>km</t>
  </si>
  <si>
    <t>1.6.</t>
  </si>
  <si>
    <t>Kadastrinių matavimo bylų sudarymo paslauga statiniui</t>
  </si>
  <si>
    <t>2.</t>
  </si>
  <si>
    <t>Rekonstruotų statinių (inžinerinių statinių) kadastrinių matavimų bylų koregavimo Paslaugos</t>
  </si>
  <si>
    <t>2.1.</t>
  </si>
  <si>
    <t>Kai dujų tinklų ilgis byloje iki 10 km:</t>
  </si>
  <si>
    <t>2.1.1.</t>
  </si>
  <si>
    <t>Kai rekonstruojamo dujotiekio ilgis iki 0,1 km</t>
  </si>
  <si>
    <t>2.1.2.</t>
  </si>
  <si>
    <t>Kai rekonstruojamo dujotiekio ilgis nuo 0,101 km iki 0,5 km</t>
  </si>
  <si>
    <t>2.1.3.</t>
  </si>
  <si>
    <t>Kai rekonstruojamo dujotiekio ilgis nuo 0,501 km iki 1 km</t>
  </si>
  <si>
    <t>2.1.4.</t>
  </si>
  <si>
    <t>Kai rekonstruojamo dujotiekio ilgis nuo 1,001 km iki 2 km</t>
  </si>
  <si>
    <t>2.1.5.</t>
  </si>
  <si>
    <t>Kiekvienam sekančiam km, 
kai rekonstruojamas dujotiekis ilgesnis nei 2,0 km</t>
  </si>
  <si>
    <t>2.2.</t>
  </si>
  <si>
    <t>Kai dujų tinklų ilgis byloje virš 10 km:</t>
  </si>
  <si>
    <t>2.2.1.</t>
  </si>
  <si>
    <t>2.2.2.</t>
  </si>
  <si>
    <t>2.2.3.</t>
  </si>
  <si>
    <t>2.2.4.</t>
  </si>
  <si>
    <t>2.2.5.</t>
  </si>
  <si>
    <t>2.2.6.</t>
  </si>
  <si>
    <t>3.</t>
  </si>
  <si>
    <t xml:space="preserve">Senos statybos statinių (inžinerinių statinių) kadastrinių matavimų bylų sudarymo Paslaugos: </t>
  </si>
  <si>
    <t>3.1.</t>
  </si>
  <si>
    <t>3.2.</t>
  </si>
  <si>
    <t xml:space="preserve">kai dujotiekis nuo 0,101 km  iki 1,0 km ilgio </t>
  </si>
  <si>
    <t>3.3.</t>
  </si>
  <si>
    <t>3.4.</t>
  </si>
  <si>
    <t>Kai dujotiekis nuo 2,001 iki 5,0 km ilgio</t>
  </si>
  <si>
    <t>Kiekvienam sekančiam km, kai dujotiekis ilgesnis nei 5,0 km</t>
  </si>
  <si>
    <t>4.</t>
  </si>
  <si>
    <t>Nugriautų statinių (inžinerinių statinių) kadastrinių matavimų bylų koregavimo Paslaugos</t>
  </si>
  <si>
    <t>4.1.</t>
  </si>
  <si>
    <t>5.</t>
  </si>
  <si>
    <t>Statinių (inžinerinių statinių) kadastrinių matavimų bylų pertvarkymo Paslaugos:</t>
  </si>
  <si>
    <t>5.1.</t>
  </si>
  <si>
    <t>Skaidymas į atskirus turto vienetus (bylas)</t>
  </si>
  <si>
    <t>5.2.</t>
  </si>
  <si>
    <t>Skaidymas į atskiras bylas pagal savivaldybės ribas</t>
  </si>
  <si>
    <t>6.</t>
  </si>
  <si>
    <t>Žemės sklypų kadastrinių matavimų bylų koregavimo (atnaujinimo) Paslaugos po statinio (inžinerinio statinio) griovimo/rekonstravimo darbų:</t>
  </si>
  <si>
    <t>6.1.</t>
  </si>
  <si>
    <t>Kai žemės sklypo plotas iki 0,5 Ha</t>
  </si>
  <si>
    <t>6.2.</t>
  </si>
  <si>
    <t>Kai žemės sklypo plotas didesnis negu 0,5 Ha</t>
  </si>
  <si>
    <t>7.</t>
  </si>
  <si>
    <t>Žemės sklypų kadastrinių matavimų bylų parengimo Paslaugos po naujo statinio (inžinerinio statinio) statybos darbų</t>
  </si>
  <si>
    <t>8.</t>
  </si>
  <si>
    <t>9.</t>
  </si>
  <si>
    <t>Žemės sklypų formavimo ir pertvarkymo projektai kaimo ir miesto vietovėse</t>
  </si>
  <si>
    <t>10.</t>
  </si>
  <si>
    <t>Maksimali galima pasiūlymo suma Eur be PVM</t>
  </si>
  <si>
    <t>Pildymo sąlygos:</t>
  </si>
  <si>
    <r>
      <rPr>
        <b/>
        <vertAlign val="superscript"/>
        <sz val="11"/>
        <rFont val="Arial"/>
        <family val="2"/>
        <charset val="186"/>
      </rPr>
      <t>1</t>
    </r>
    <r>
      <rPr>
        <b/>
        <sz val="11"/>
        <rFont val="Arial"/>
        <family val="2"/>
        <charset val="186"/>
      </rPr>
      <t xml:space="preserve"> Pasiūlymo suma yra skirta Pasiūlymų palyginimui ir negali viršyti maksimalių priimtinų įkainių ir lyginamųjų svorių sąndaugų vertės. Sutarties vertė nurodyta Sutarties specialiojoje dalyje.</t>
    </r>
  </si>
  <si>
    <r>
      <rPr>
        <b/>
        <vertAlign val="superscript"/>
        <sz val="11"/>
        <rFont val="Arial"/>
        <family val="2"/>
        <charset val="186"/>
      </rPr>
      <t xml:space="preserve">2 </t>
    </r>
    <r>
      <rPr>
        <b/>
        <sz val="11"/>
        <rFont val="Arial"/>
        <family val="2"/>
        <charset val="186"/>
      </rPr>
      <t>Paslaugų teikėjo pasiūlytas įkainis, EUR be PVM, už mato vnt. negali viršyti Maksimalaus priimtino įkainio.</t>
    </r>
  </si>
  <si>
    <t>Tiekėjas:</t>
  </si>
  <si>
    <t>(vardas, pavardė, parašas)</t>
  </si>
  <si>
    <t>Kadastrinių matavimo bylų sudarymo paslauga inžineriniam statiniui</t>
  </si>
  <si>
    <t>Žemės sklypų (servituto) planų parengimo dėl servituto nustatymo administraciniu aktu arba sandoriu) Paslaugos</t>
  </si>
  <si>
    <r>
      <rPr>
        <b/>
        <vertAlign val="superscript"/>
        <sz val="11"/>
        <rFont val="Arial"/>
        <family val="2"/>
        <charset val="186"/>
      </rPr>
      <t xml:space="preserve">4 </t>
    </r>
    <r>
      <rPr>
        <b/>
        <sz val="11"/>
        <rFont val="Arial"/>
        <family val="2"/>
        <charset val="186"/>
      </rPr>
      <t>Vienam sklypui</t>
    </r>
  </si>
  <si>
    <t>Žemės sklypo savininko (savininkų) sutikimų gavimas dėl teritorijų įregistravimo (šitą perfrazavome)</t>
  </si>
  <si>
    <t>Paslaugos suteikimo terminas įskaičiuojamas į paslaugos nr. 10 suteikimo terminą.</t>
  </si>
  <si>
    <t>Klientui priklausančių objektų teritorijų, žemės sklypo registro įrašuose įregistravimo/koregavimo/išregistravimo paslauga</t>
  </si>
  <si>
    <r>
      <rPr>
        <b/>
        <vertAlign val="superscript"/>
        <sz val="11"/>
        <rFont val="Arial"/>
        <family val="2"/>
        <charset val="186"/>
      </rPr>
      <t xml:space="preserve">3 </t>
    </r>
    <r>
      <rPr>
        <b/>
        <sz val="11"/>
        <rFont val="Arial"/>
        <family val="2"/>
        <charset val="186"/>
      </rPr>
      <t>Teritorijų ( apsaugos zonų) dokumentų parengimas ir registracija Registrų centre pagal pateiktą projektą, neskaidant pagal įtampą, slėgį ar įrenginius.</t>
    </r>
  </si>
  <si>
    <t>Pasiūlymo kaina EUR be PVM</t>
  </si>
  <si>
    <r>
      <t>byla</t>
    </r>
    <r>
      <rPr>
        <vertAlign val="superscript"/>
        <sz val="10"/>
        <rFont val="Arial"/>
        <family val="2"/>
        <charset val="186"/>
      </rPr>
      <t>4</t>
    </r>
  </si>
  <si>
    <t xml:space="preserve">Paslaugų atlikimo terminas, nuo užsakymo pateikimo, k. d. </t>
  </si>
  <si>
    <t xml:space="preserve">Maksimalus priimtinas įkainis, Eur be PVM </t>
  </si>
  <si>
    <t>3.6.</t>
  </si>
  <si>
    <t>3.7.</t>
  </si>
  <si>
    <t>Pasiūlymo suma Eur be PVM¹: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</si>
</sst>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Lt&quot;_-;\-* #,##0.00\ &quot;Lt&quot;_-;_-* &quot;-&quot;??\ &quot;Lt&quot;_-;_-@_-"/>
  </numFmts>
  <fonts count="12" x14ac:knownFonts="1">
    <font>
      <sz val="10"/>
      <name val="Arial"/>
    </font>
    <font>
      <sz val="10"/>
      <name val="Arial"/>
      <family val="2"/>
      <charset val="186"/>
    </font>
    <font>
      <sz val="11"/>
      <name val="Arial"/>
      <family val="2"/>
      <charset val="186"/>
    </font>
    <font>
      <sz val="12"/>
      <name val="Arial"/>
      <family val="2"/>
      <charset val="186"/>
    </font>
    <font>
      <b/>
      <sz val="10"/>
      <name val="Arial"/>
      <family val="2"/>
      <charset val="186"/>
    </font>
    <font>
      <sz val="10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b/>
      <sz val="10"/>
      <color theme="1"/>
      <name val="Arial"/>
      <family val="2"/>
      <charset val="186"/>
    </font>
    <font>
      <b/>
      <vertAlign val="superscript"/>
      <sz val="10"/>
      <name val="Arial"/>
      <family val="2"/>
      <charset val="186"/>
    </font>
    <font>
      <b/>
      <sz val="11"/>
      <name val="Arial"/>
      <family val="2"/>
      <charset val="186"/>
    </font>
    <font>
      <b/>
      <vertAlign val="superscript"/>
      <sz val="11"/>
      <name val="Arial"/>
      <family val="2"/>
      <charset val="186"/>
    </font>
    <font>
      <vertAlign val="superscript"/>
      <sz val="1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1" fontId="1" fillId="0" borderId="0" xfId="0" applyNumberFormat="1" applyFont="1" applyAlignment="1" applyProtection="1">
      <alignment horizontal="center"/>
    </xf>
    <xf numFmtId="0" fontId="1" fillId="0" borderId="0" xfId="0" applyFont="1" applyAlignment="1" applyProtection="1">
      <alignment horizontal="right"/>
    </xf>
    <xf numFmtId="0" fontId="1" fillId="0" borderId="0" xfId="0" applyFont="1" applyProtection="1"/>
    <xf numFmtId="2" fontId="1" fillId="0" borderId="0" xfId="0" applyNumberFormat="1" applyFont="1" applyProtection="1"/>
    <xf numFmtId="164" fontId="1" fillId="0" borderId="0" xfId="0" applyNumberFormat="1" applyFont="1" applyAlignment="1" applyProtection="1">
      <alignment horizontal="right"/>
    </xf>
    <xf numFmtId="1" fontId="1" fillId="0" borderId="0" xfId="0" applyNumberFormat="1" applyFont="1" applyBorder="1" applyAlignment="1" applyProtection="1">
      <alignment horizontal="center" vertical="top"/>
    </xf>
    <xf numFmtId="0" fontId="1" fillId="0" borderId="0" xfId="0" applyFont="1" applyAlignment="1" applyProtection="1">
      <alignment vertical="top" wrapText="1"/>
    </xf>
    <xf numFmtId="2" fontId="1" fillId="0" borderId="0" xfId="0" applyNumberFormat="1" applyFont="1" applyAlignment="1" applyProtection="1">
      <alignment vertical="top" wrapText="1"/>
    </xf>
    <xf numFmtId="0" fontId="1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0" fontId="1" fillId="0" borderId="0" xfId="0" applyNumberFormat="1" applyFont="1" applyProtection="1"/>
    <xf numFmtId="0" fontId="4" fillId="2" borderId="1" xfId="0" applyFont="1" applyFill="1" applyBorder="1" applyAlignment="1" applyProtection="1">
      <alignment vertical="center" wrapText="1"/>
    </xf>
    <xf numFmtId="0" fontId="1" fillId="0" borderId="0" xfId="0" applyFont="1" applyAlignment="1" applyProtection="1">
      <alignment horizontal="left" vertical="top"/>
    </xf>
    <xf numFmtId="1" fontId="4" fillId="0" borderId="0" xfId="0" applyNumberFormat="1" applyFont="1" applyAlignment="1" applyProtection="1">
      <alignment vertical="top"/>
    </xf>
    <xf numFmtId="2" fontId="1" fillId="0" borderId="0" xfId="0" applyNumberFormat="1" applyFont="1" applyAlignment="1" applyProtection="1">
      <alignment horizontal="left"/>
    </xf>
    <xf numFmtId="10" fontId="1" fillId="0" borderId="0" xfId="0" applyNumberFormat="1" applyFont="1" applyAlignment="1" applyProtection="1">
      <alignment horizontal="left"/>
    </xf>
    <xf numFmtId="1" fontId="1" fillId="0" borderId="0" xfId="0" applyNumberFormat="1" applyFont="1" applyBorder="1" applyAlignment="1" applyProtection="1">
      <alignment horizontal="left" vertical="top"/>
    </xf>
    <xf numFmtId="0" fontId="1" fillId="0" borderId="2" xfId="0" applyFont="1" applyBorder="1" applyAlignment="1" applyProtection="1">
      <alignment horizontal="left"/>
    </xf>
    <xf numFmtId="2" fontId="1" fillId="0" borderId="0" xfId="0" applyNumberFormat="1" applyFont="1" applyAlignment="1" applyProtection="1">
      <alignment horizontal="left" vertical="top"/>
    </xf>
    <xf numFmtId="2" fontId="4" fillId="0" borderId="0" xfId="0" applyNumberFormat="1" applyFont="1" applyBorder="1" applyAlignment="1" applyProtection="1">
      <alignment horizontal="right" vertical="top"/>
    </xf>
    <xf numFmtId="0" fontId="1" fillId="0" borderId="0" xfId="0" applyFont="1" applyBorder="1" applyProtection="1"/>
    <xf numFmtId="1" fontId="1" fillId="0" borderId="3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top"/>
    </xf>
    <xf numFmtId="2" fontId="1" fillId="0" borderId="0" xfId="0" applyNumberFormat="1" applyFont="1" applyBorder="1" applyAlignment="1" applyProtection="1">
      <alignment horizontal="left" vertical="top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 wrapText="1"/>
    </xf>
    <xf numFmtId="0" fontId="2" fillId="0" borderId="0" xfId="0" applyFont="1" applyProtection="1"/>
    <xf numFmtId="0" fontId="1" fillId="0" borderId="0" xfId="0" applyFont="1" applyAlignment="1" applyProtection="1">
      <alignment vertical="center"/>
    </xf>
    <xf numFmtId="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0" fontId="1" fillId="0" borderId="1" xfId="0" applyNumberFormat="1" applyFont="1" applyFill="1" applyBorder="1" applyAlignment="1" applyProtection="1">
      <alignment horizontal="center" vertical="center" wrapText="1"/>
    </xf>
    <xf numFmtId="0" fontId="4" fillId="4" borderId="0" xfId="0" applyFont="1" applyFill="1" applyAlignment="1" applyProtection="1">
      <alignment horizontal="left" vertical="center" wrapText="1"/>
    </xf>
    <xf numFmtId="0" fontId="7" fillId="0" borderId="0" xfId="0" applyFont="1" applyFill="1" applyAlignment="1" applyProtection="1">
      <alignment horizontal="left" vertical="center"/>
    </xf>
    <xf numFmtId="1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2" fontId="4" fillId="0" borderId="1" xfId="0" applyNumberFormat="1" applyFont="1" applyFill="1" applyBorder="1" applyAlignment="1" applyProtection="1">
      <alignment horizontal="center" vertical="center" wrapText="1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1" fontId="1" fillId="0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top"/>
    </xf>
    <xf numFmtId="0" fontId="9" fillId="0" borderId="0" xfId="0" applyFont="1" applyProtection="1"/>
    <xf numFmtId="0" fontId="3" fillId="0" borderId="0" xfId="0" applyFont="1" applyAlignment="1" applyProtection="1">
      <alignment vertical="center" wrapText="1"/>
    </xf>
    <xf numFmtId="4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10" fontId="1" fillId="0" borderId="0" xfId="0" applyNumberFormat="1" applyFont="1" applyFill="1" applyProtection="1"/>
    <xf numFmtId="0" fontId="7" fillId="0" borderId="0" xfId="0" applyFont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top"/>
    </xf>
    <xf numFmtId="0" fontId="9" fillId="0" borderId="0" xfId="0" applyFont="1" applyBorder="1" applyProtection="1"/>
    <xf numFmtId="0" fontId="1" fillId="0" borderId="0" xfId="0" applyFont="1" applyFill="1" applyProtection="1"/>
    <xf numFmtId="0" fontId="9" fillId="0" borderId="0" xfId="0" applyFont="1" applyFill="1" applyBorder="1" applyProtection="1"/>
    <xf numFmtId="0" fontId="9" fillId="0" borderId="0" xfId="0" applyFont="1" applyFill="1" applyProtection="1"/>
    <xf numFmtId="164" fontId="4" fillId="0" borderId="0" xfId="0" applyNumberFormat="1" applyFont="1" applyAlignment="1" applyProtection="1">
      <alignment horizontal="right"/>
    </xf>
    <xf numFmtId="2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center" vertical="center" wrapText="1"/>
    </xf>
    <xf numFmtId="4" fontId="1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top"/>
    </xf>
    <xf numFmtId="2" fontId="4" fillId="0" borderId="0" xfId="0" applyNumberFormat="1" applyFont="1" applyAlignment="1" applyProtection="1">
      <alignment horizontal="right" vertical="top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8" xfId="0" applyFont="1" applyFill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right" vertical="top"/>
    </xf>
    <xf numFmtId="0" fontId="9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7" xfId="0" applyFont="1" applyFill="1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left" vertical="center" wrapText="1"/>
    </xf>
    <xf numFmtId="0" fontId="4" fillId="0" borderId="0" xfId="0" applyFont="1" applyFill="1" applyAlignment="1" applyProtection="1">
      <alignment horizontal="right" vertical="top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">
    <dxf>
      <font>
        <color theme="1"/>
      </font>
      <fill>
        <patternFill>
          <bgColor theme="5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38" zoomScale="85" zoomScaleNormal="85" workbookViewId="0">
      <selection activeCell="F50" sqref="F50"/>
    </sheetView>
  </sheetViews>
  <sheetFormatPr defaultColWidth="9.28515625" defaultRowHeight="12.75" x14ac:dyDescent="0.2"/>
  <cols>
    <col min="1" max="1" width="7.42578125" style="1" customWidth="1"/>
    <col min="2" max="2" width="52" style="3" customWidth="1"/>
    <col min="3" max="3" width="18.7109375" style="3" customWidth="1"/>
    <col min="4" max="4" width="9.7109375" style="3" customWidth="1"/>
    <col min="5" max="5" width="13.28515625" style="3" customWidth="1"/>
    <col min="6" max="6" width="17.28515625" style="4" customWidth="1"/>
    <col min="7" max="7" width="16.28515625" style="4" customWidth="1"/>
    <col min="8" max="8" width="16" style="4" customWidth="1"/>
    <col min="9" max="16384" width="9.28515625" style="3"/>
  </cols>
  <sheetData>
    <row r="1" spans="1:9" ht="12.75" customHeight="1" x14ac:dyDescent="0.2">
      <c r="B1" s="2"/>
      <c r="H1" s="49"/>
    </row>
    <row r="2" spans="1:9" ht="12.75" customHeight="1" x14ac:dyDescent="0.2">
      <c r="B2" s="2"/>
      <c r="F2" s="5"/>
      <c r="G2" s="5"/>
      <c r="H2" s="5"/>
    </row>
    <row r="3" spans="1:9" x14ac:dyDescent="0.2">
      <c r="A3" s="61" t="s">
        <v>0</v>
      </c>
      <c r="B3" s="61"/>
      <c r="C3" s="61"/>
      <c r="D3" s="61"/>
      <c r="E3" s="61"/>
      <c r="F3" s="61"/>
      <c r="G3" s="61"/>
      <c r="H3" s="43"/>
    </row>
    <row r="4" spans="1:9" x14ac:dyDescent="0.2">
      <c r="A4" s="43"/>
      <c r="B4" s="43"/>
      <c r="C4" s="43"/>
      <c r="D4" s="43"/>
      <c r="E4" s="43"/>
      <c r="F4" s="43"/>
      <c r="G4" s="43"/>
      <c r="H4" s="43"/>
    </row>
    <row r="5" spans="1:9" x14ac:dyDescent="0.2">
      <c r="A5" s="43"/>
      <c r="B5" s="32"/>
      <c r="C5" s="43"/>
      <c r="D5" s="43"/>
      <c r="E5" s="43"/>
      <c r="F5" s="43"/>
      <c r="G5" s="43"/>
      <c r="H5" s="43"/>
    </row>
    <row r="6" spans="1:9" ht="51" x14ac:dyDescent="0.2">
      <c r="A6" s="43"/>
      <c r="B6" s="31" t="s">
        <v>1</v>
      </c>
      <c r="C6" s="43"/>
      <c r="D6" s="43"/>
      <c r="E6" s="43"/>
      <c r="F6" s="43"/>
      <c r="G6" s="43"/>
      <c r="H6" s="43"/>
    </row>
    <row r="7" spans="1:9" ht="8.25" customHeight="1" x14ac:dyDescent="0.2">
      <c r="A7" s="6"/>
      <c r="B7" s="7"/>
      <c r="C7" s="7"/>
      <c r="D7" s="7"/>
      <c r="E7" s="7"/>
      <c r="F7" s="8"/>
      <c r="G7" s="8"/>
      <c r="H7" s="8"/>
    </row>
    <row r="8" spans="1:9" ht="87" customHeight="1" x14ac:dyDescent="0.2">
      <c r="A8" s="33" t="s">
        <v>2</v>
      </c>
      <c r="B8" s="34" t="s">
        <v>3</v>
      </c>
      <c r="C8" s="34" t="s">
        <v>90</v>
      </c>
      <c r="D8" s="34" t="s">
        <v>4</v>
      </c>
      <c r="E8" s="34" t="s">
        <v>91</v>
      </c>
      <c r="F8" s="35" t="s">
        <v>5</v>
      </c>
      <c r="G8" s="35" t="s">
        <v>6</v>
      </c>
      <c r="H8" s="50" t="s">
        <v>88</v>
      </c>
    </row>
    <row r="9" spans="1:9" x14ac:dyDescent="0.2">
      <c r="A9" s="33">
        <v>1</v>
      </c>
      <c r="B9" s="34">
        <v>2</v>
      </c>
      <c r="C9" s="34">
        <v>3</v>
      </c>
      <c r="D9" s="34">
        <v>4</v>
      </c>
      <c r="E9" s="34">
        <v>5</v>
      </c>
      <c r="F9" s="34">
        <v>6</v>
      </c>
      <c r="G9" s="34">
        <v>7</v>
      </c>
      <c r="H9" s="51">
        <v>8</v>
      </c>
    </row>
    <row r="10" spans="1:9" ht="26.25" customHeight="1" x14ac:dyDescent="0.2">
      <c r="A10" s="36" t="s">
        <v>7</v>
      </c>
      <c r="B10" s="62" t="s">
        <v>8</v>
      </c>
      <c r="C10" s="63"/>
      <c r="D10" s="63"/>
      <c r="E10" s="63"/>
      <c r="F10" s="63"/>
      <c r="G10" s="63"/>
      <c r="H10" s="57"/>
    </row>
    <row r="11" spans="1:9" x14ac:dyDescent="0.2">
      <c r="A11" s="37" t="s">
        <v>9</v>
      </c>
      <c r="B11" s="9" t="s">
        <v>10</v>
      </c>
      <c r="C11" s="10">
        <v>14</v>
      </c>
      <c r="D11" s="10" t="s">
        <v>11</v>
      </c>
      <c r="E11" s="10">
        <v>110</v>
      </c>
      <c r="F11" s="41">
        <v>90</v>
      </c>
      <c r="G11" s="30">
        <v>1.0500000000000001E-2</v>
      </c>
      <c r="H11" s="52">
        <f t="shared" ref="H11:H16" si="0">F11*G11</f>
        <v>0.94500000000000006</v>
      </c>
      <c r="I11" s="11"/>
    </row>
    <row r="12" spans="1:9" x14ac:dyDescent="0.2">
      <c r="A12" s="37" t="s">
        <v>12</v>
      </c>
      <c r="B12" s="9" t="s">
        <v>13</v>
      </c>
      <c r="C12" s="10">
        <v>14</v>
      </c>
      <c r="D12" s="10" t="s">
        <v>11</v>
      </c>
      <c r="E12" s="10">
        <v>180</v>
      </c>
      <c r="F12" s="41">
        <v>159</v>
      </c>
      <c r="G12" s="30">
        <v>8.2000000000000007E-3</v>
      </c>
      <c r="H12" s="52">
        <f t="shared" si="0"/>
        <v>1.3038000000000001</v>
      </c>
      <c r="I12" s="11"/>
    </row>
    <row r="13" spans="1:9" x14ac:dyDescent="0.2">
      <c r="A13" s="37" t="s">
        <v>14</v>
      </c>
      <c r="B13" s="9" t="s">
        <v>15</v>
      </c>
      <c r="C13" s="10">
        <v>14</v>
      </c>
      <c r="D13" s="10" t="s">
        <v>11</v>
      </c>
      <c r="E13" s="10">
        <v>250</v>
      </c>
      <c r="F13" s="41">
        <v>204</v>
      </c>
      <c r="G13" s="30">
        <v>5.0000000000000001E-3</v>
      </c>
      <c r="H13" s="52">
        <f t="shared" si="0"/>
        <v>1.02</v>
      </c>
      <c r="I13" s="11"/>
    </row>
    <row r="14" spans="1:9" ht="20.100000000000001" customHeight="1" x14ac:dyDescent="0.2">
      <c r="A14" s="37" t="s">
        <v>16</v>
      </c>
      <c r="B14" s="9" t="s">
        <v>17</v>
      </c>
      <c r="C14" s="10">
        <v>20</v>
      </c>
      <c r="D14" s="10" t="s">
        <v>11</v>
      </c>
      <c r="E14" s="10">
        <v>350</v>
      </c>
      <c r="F14" s="41">
        <v>295</v>
      </c>
      <c r="G14" s="30">
        <v>4.3E-3</v>
      </c>
      <c r="H14" s="52">
        <f t="shared" si="0"/>
        <v>1.2685</v>
      </c>
      <c r="I14" s="11"/>
    </row>
    <row r="15" spans="1:9" ht="25.5" x14ac:dyDescent="0.2">
      <c r="A15" s="37" t="s">
        <v>18</v>
      </c>
      <c r="B15" s="9" t="s">
        <v>19</v>
      </c>
      <c r="C15" s="10">
        <v>20</v>
      </c>
      <c r="D15" s="10" t="s">
        <v>20</v>
      </c>
      <c r="E15" s="10">
        <v>150</v>
      </c>
      <c r="F15" s="41">
        <v>104</v>
      </c>
      <c r="G15" s="30">
        <v>9.5999999999999992E-3</v>
      </c>
      <c r="H15" s="52">
        <f t="shared" si="0"/>
        <v>0.99839999999999995</v>
      </c>
      <c r="I15" s="11"/>
    </row>
    <row r="16" spans="1:9" x14ac:dyDescent="0.2">
      <c r="A16" s="37" t="s">
        <v>21</v>
      </c>
      <c r="B16" s="9" t="s">
        <v>22</v>
      </c>
      <c r="C16" s="10">
        <v>20</v>
      </c>
      <c r="D16" s="10" t="s">
        <v>11</v>
      </c>
      <c r="E16" s="10">
        <v>210</v>
      </c>
      <c r="F16" s="41">
        <v>171</v>
      </c>
      <c r="G16" s="30">
        <v>8.0000000000000002E-3</v>
      </c>
      <c r="H16" s="52">
        <f t="shared" si="0"/>
        <v>1.3680000000000001</v>
      </c>
      <c r="I16" s="11"/>
    </row>
    <row r="17" spans="1:9" ht="16.149999999999999" customHeight="1" x14ac:dyDescent="0.2">
      <c r="A17" s="36" t="s">
        <v>23</v>
      </c>
      <c r="B17" s="62" t="s">
        <v>24</v>
      </c>
      <c r="C17" s="63"/>
      <c r="D17" s="63"/>
      <c r="E17" s="63"/>
      <c r="F17" s="63"/>
      <c r="G17" s="63"/>
      <c r="H17" s="57"/>
      <c r="I17" s="11"/>
    </row>
    <row r="18" spans="1:9" ht="20.100000000000001" customHeight="1" x14ac:dyDescent="0.2">
      <c r="A18" s="36" t="s">
        <v>25</v>
      </c>
      <c r="B18" s="64" t="s">
        <v>26</v>
      </c>
      <c r="C18" s="65"/>
      <c r="D18" s="65"/>
      <c r="E18" s="65"/>
      <c r="F18" s="65"/>
      <c r="G18" s="65"/>
      <c r="H18" s="58"/>
      <c r="I18" s="11"/>
    </row>
    <row r="19" spans="1:9" x14ac:dyDescent="0.2">
      <c r="A19" s="37" t="s">
        <v>27</v>
      </c>
      <c r="B19" s="9" t="s">
        <v>28</v>
      </c>
      <c r="C19" s="10">
        <v>14</v>
      </c>
      <c r="D19" s="10" t="s">
        <v>11</v>
      </c>
      <c r="E19" s="10">
        <v>180</v>
      </c>
      <c r="F19" s="29">
        <v>90</v>
      </c>
      <c r="G19" s="30">
        <v>0.15</v>
      </c>
      <c r="H19" s="52">
        <f>F19*G19</f>
        <v>13.5</v>
      </c>
      <c r="I19" s="11"/>
    </row>
    <row r="20" spans="1:9" x14ac:dyDescent="0.2">
      <c r="A20" s="37" t="s">
        <v>29</v>
      </c>
      <c r="B20" s="9" t="s">
        <v>30</v>
      </c>
      <c r="C20" s="10">
        <v>14</v>
      </c>
      <c r="D20" s="10" t="s">
        <v>11</v>
      </c>
      <c r="E20" s="10">
        <v>260</v>
      </c>
      <c r="F20" s="29">
        <v>135</v>
      </c>
      <c r="G20" s="30">
        <v>0.2</v>
      </c>
      <c r="H20" s="52">
        <f>F20*G20</f>
        <v>27</v>
      </c>
      <c r="I20" s="11"/>
    </row>
    <row r="21" spans="1:9" x14ac:dyDescent="0.2">
      <c r="A21" s="37" t="s">
        <v>31</v>
      </c>
      <c r="B21" s="9" t="s">
        <v>32</v>
      </c>
      <c r="C21" s="10">
        <v>14</v>
      </c>
      <c r="D21" s="10" t="s">
        <v>11</v>
      </c>
      <c r="E21" s="10">
        <v>400</v>
      </c>
      <c r="F21" s="29">
        <v>201</v>
      </c>
      <c r="G21" s="30">
        <v>0.15</v>
      </c>
      <c r="H21" s="52">
        <f>F21*G21</f>
        <v>30.15</v>
      </c>
      <c r="I21" s="11"/>
    </row>
    <row r="22" spans="1:9" ht="20.100000000000001" customHeight="1" x14ac:dyDescent="0.2">
      <c r="A22" s="37" t="s">
        <v>33</v>
      </c>
      <c r="B22" s="9" t="s">
        <v>34</v>
      </c>
      <c r="C22" s="10">
        <v>20</v>
      </c>
      <c r="D22" s="10" t="s">
        <v>11</v>
      </c>
      <c r="E22" s="10">
        <v>520</v>
      </c>
      <c r="F22" s="29">
        <v>405</v>
      </c>
      <c r="G22" s="30">
        <v>4.3E-3</v>
      </c>
      <c r="H22" s="52">
        <f>F22*G22</f>
        <v>1.7415</v>
      </c>
      <c r="I22" s="11"/>
    </row>
    <row r="23" spans="1:9" ht="25.5" x14ac:dyDescent="0.2">
      <c r="A23" s="37" t="s">
        <v>35</v>
      </c>
      <c r="B23" s="9" t="s">
        <v>36</v>
      </c>
      <c r="C23" s="10">
        <v>20</v>
      </c>
      <c r="D23" s="10" t="s">
        <v>20</v>
      </c>
      <c r="E23" s="10">
        <v>200</v>
      </c>
      <c r="F23" s="29">
        <v>180</v>
      </c>
      <c r="G23" s="30">
        <v>9.5999999999999992E-3</v>
      </c>
      <c r="H23" s="52">
        <f>F23*G23</f>
        <v>1.7279999999999998</v>
      </c>
      <c r="I23" s="11"/>
    </row>
    <row r="24" spans="1:9" ht="17.25" customHeight="1" x14ac:dyDescent="0.2">
      <c r="A24" s="36" t="s">
        <v>37</v>
      </c>
      <c r="B24" s="62" t="s">
        <v>38</v>
      </c>
      <c r="C24" s="63"/>
      <c r="D24" s="63"/>
      <c r="E24" s="63"/>
      <c r="F24" s="63"/>
      <c r="G24" s="63"/>
      <c r="H24" s="57"/>
      <c r="I24" s="11"/>
    </row>
    <row r="25" spans="1:9" x14ac:dyDescent="0.2">
      <c r="A25" s="37" t="s">
        <v>39</v>
      </c>
      <c r="B25" s="9" t="s">
        <v>28</v>
      </c>
      <c r="C25" s="10">
        <v>14</v>
      </c>
      <c r="D25" s="10" t="s">
        <v>11</v>
      </c>
      <c r="E25" s="10">
        <v>200</v>
      </c>
      <c r="F25" s="29">
        <v>198</v>
      </c>
      <c r="G25" s="30">
        <v>1.0500000000000001E-2</v>
      </c>
      <c r="H25" s="52">
        <f t="shared" ref="H25:H30" si="1">F25*G25</f>
        <v>2.0790000000000002</v>
      </c>
      <c r="I25" s="11"/>
    </row>
    <row r="26" spans="1:9" x14ac:dyDescent="0.2">
      <c r="A26" s="37" t="s">
        <v>40</v>
      </c>
      <c r="B26" s="9" t="s">
        <v>30</v>
      </c>
      <c r="C26" s="10">
        <v>14</v>
      </c>
      <c r="D26" s="10" t="s">
        <v>11</v>
      </c>
      <c r="E26" s="10">
        <v>280</v>
      </c>
      <c r="F26" s="29">
        <v>230</v>
      </c>
      <c r="G26" s="30">
        <v>8.2000000000000007E-3</v>
      </c>
      <c r="H26" s="52">
        <f t="shared" si="1"/>
        <v>1.8860000000000001</v>
      </c>
      <c r="I26" s="11"/>
    </row>
    <row r="27" spans="1:9" x14ac:dyDescent="0.2">
      <c r="A27" s="37" t="s">
        <v>41</v>
      </c>
      <c r="B27" s="9" t="s">
        <v>32</v>
      </c>
      <c r="C27" s="10">
        <v>14</v>
      </c>
      <c r="D27" s="10" t="s">
        <v>11</v>
      </c>
      <c r="E27" s="10">
        <v>420</v>
      </c>
      <c r="F27" s="29">
        <v>304</v>
      </c>
      <c r="G27" s="30">
        <v>5.0000000000000001E-3</v>
      </c>
      <c r="H27" s="52">
        <f t="shared" si="1"/>
        <v>1.52</v>
      </c>
      <c r="I27" s="11"/>
    </row>
    <row r="28" spans="1:9" ht="20.100000000000001" customHeight="1" x14ac:dyDescent="0.2">
      <c r="A28" s="37" t="s">
        <v>42</v>
      </c>
      <c r="B28" s="9" t="s">
        <v>34</v>
      </c>
      <c r="C28" s="10">
        <v>20</v>
      </c>
      <c r="D28" s="10" t="s">
        <v>11</v>
      </c>
      <c r="E28" s="10">
        <v>540</v>
      </c>
      <c r="F28" s="29">
        <v>440</v>
      </c>
      <c r="G28" s="30">
        <v>4.3E-3</v>
      </c>
      <c r="H28" s="52">
        <f t="shared" si="1"/>
        <v>1.8919999999999999</v>
      </c>
      <c r="I28" s="11"/>
    </row>
    <row r="29" spans="1:9" ht="25.5" x14ac:dyDescent="0.2">
      <c r="A29" s="37" t="s">
        <v>43</v>
      </c>
      <c r="B29" s="9" t="s">
        <v>19</v>
      </c>
      <c r="C29" s="10">
        <v>20</v>
      </c>
      <c r="D29" s="10" t="s">
        <v>20</v>
      </c>
      <c r="E29" s="10">
        <v>200</v>
      </c>
      <c r="F29" s="29">
        <v>104</v>
      </c>
      <c r="G29" s="30">
        <v>9.5999999999999992E-3</v>
      </c>
      <c r="H29" s="52">
        <f t="shared" si="1"/>
        <v>0.99839999999999995</v>
      </c>
      <c r="I29" s="11"/>
    </row>
    <row r="30" spans="1:9" x14ac:dyDescent="0.2">
      <c r="A30" s="37" t="s">
        <v>44</v>
      </c>
      <c r="B30" s="9" t="s">
        <v>22</v>
      </c>
      <c r="C30" s="10">
        <v>20</v>
      </c>
      <c r="D30" s="10" t="s">
        <v>11</v>
      </c>
      <c r="E30" s="10">
        <v>250</v>
      </c>
      <c r="F30" s="29">
        <v>200</v>
      </c>
      <c r="G30" s="30">
        <v>8.0000000000000002E-3</v>
      </c>
      <c r="H30" s="52">
        <f t="shared" si="1"/>
        <v>1.6</v>
      </c>
      <c r="I30" s="11"/>
    </row>
    <row r="31" spans="1:9" ht="26.25" customHeight="1" x14ac:dyDescent="0.2">
      <c r="A31" s="36" t="s">
        <v>45</v>
      </c>
      <c r="B31" s="62" t="s">
        <v>46</v>
      </c>
      <c r="C31" s="63"/>
      <c r="D31" s="63"/>
      <c r="E31" s="63"/>
      <c r="F31" s="63"/>
      <c r="G31" s="63"/>
      <c r="H31" s="57"/>
      <c r="I31" s="11"/>
    </row>
    <row r="32" spans="1:9" x14ac:dyDescent="0.2">
      <c r="A32" s="37" t="s">
        <v>47</v>
      </c>
      <c r="B32" s="9" t="s">
        <v>10</v>
      </c>
      <c r="C32" s="10">
        <v>30</v>
      </c>
      <c r="D32" s="10" t="s">
        <v>11</v>
      </c>
      <c r="E32" s="10">
        <v>150</v>
      </c>
      <c r="F32" s="29">
        <v>90</v>
      </c>
      <c r="G32" s="30">
        <v>8.3999999999999995E-3</v>
      </c>
      <c r="H32" s="52">
        <f t="shared" ref="H32:H39" si="2">F32*G32</f>
        <v>0.75600000000000001</v>
      </c>
      <c r="I32" s="11"/>
    </row>
    <row r="33" spans="1:9" x14ac:dyDescent="0.2">
      <c r="A33" s="37" t="s">
        <v>48</v>
      </c>
      <c r="B33" s="9" t="s">
        <v>49</v>
      </c>
      <c r="C33" s="10">
        <v>30</v>
      </c>
      <c r="D33" s="10" t="s">
        <v>11</v>
      </c>
      <c r="E33" s="10">
        <v>260</v>
      </c>
      <c r="F33" s="29">
        <v>159</v>
      </c>
      <c r="G33" s="30">
        <v>8.3999999999999995E-3</v>
      </c>
      <c r="H33" s="52">
        <f t="shared" si="2"/>
        <v>1.3355999999999999</v>
      </c>
      <c r="I33" s="11"/>
    </row>
    <row r="34" spans="1:9" x14ac:dyDescent="0.2">
      <c r="A34" s="37" t="s">
        <v>50</v>
      </c>
      <c r="B34" s="9" t="s">
        <v>17</v>
      </c>
      <c r="C34" s="10">
        <v>30</v>
      </c>
      <c r="D34" s="10" t="s">
        <v>11</v>
      </c>
      <c r="E34" s="10">
        <v>350</v>
      </c>
      <c r="F34" s="29">
        <v>204</v>
      </c>
      <c r="G34" s="30">
        <v>4.1000000000000003E-3</v>
      </c>
      <c r="H34" s="52">
        <f t="shared" si="2"/>
        <v>0.83640000000000003</v>
      </c>
      <c r="I34" s="11"/>
    </row>
    <row r="35" spans="1:9" x14ac:dyDescent="0.2">
      <c r="A35" s="37" t="s">
        <v>51</v>
      </c>
      <c r="B35" s="9" t="s">
        <v>52</v>
      </c>
      <c r="C35" s="10">
        <v>50</v>
      </c>
      <c r="D35" s="10" t="s">
        <v>11</v>
      </c>
      <c r="E35" s="10">
        <v>470</v>
      </c>
      <c r="F35" s="29">
        <v>295</v>
      </c>
      <c r="G35" s="30">
        <v>4.1000000000000003E-3</v>
      </c>
      <c r="H35" s="52">
        <f t="shared" si="2"/>
        <v>1.2095</v>
      </c>
      <c r="I35" s="11"/>
    </row>
    <row r="36" spans="1:9" ht="25.5" x14ac:dyDescent="0.2">
      <c r="A36" s="37" t="s">
        <v>92</v>
      </c>
      <c r="B36" s="9" t="s">
        <v>53</v>
      </c>
      <c r="C36" s="10">
        <v>50</v>
      </c>
      <c r="D36" s="10" t="s">
        <v>20</v>
      </c>
      <c r="E36" s="10">
        <v>150</v>
      </c>
      <c r="F36" s="29">
        <v>104</v>
      </c>
      <c r="G36" s="30">
        <v>4.1000000000000003E-3</v>
      </c>
      <c r="H36" s="52">
        <f t="shared" si="2"/>
        <v>0.42640000000000006</v>
      </c>
      <c r="I36" s="11"/>
    </row>
    <row r="37" spans="1:9" ht="25.5" x14ac:dyDescent="0.2">
      <c r="A37" s="37" t="s">
        <v>93</v>
      </c>
      <c r="B37" s="9" t="s">
        <v>81</v>
      </c>
      <c r="C37" s="10">
        <v>20</v>
      </c>
      <c r="D37" s="10" t="s">
        <v>11</v>
      </c>
      <c r="E37" s="10">
        <v>250</v>
      </c>
      <c r="F37" s="29">
        <v>200</v>
      </c>
      <c r="G37" s="30">
        <v>8.0000000000000002E-3</v>
      </c>
      <c r="H37" s="52">
        <f t="shared" si="2"/>
        <v>1.6</v>
      </c>
      <c r="I37" s="11"/>
    </row>
    <row r="38" spans="1:9" ht="28.9" customHeight="1" x14ac:dyDescent="0.2">
      <c r="A38" s="36" t="s">
        <v>54</v>
      </c>
      <c r="B38" s="67" t="s">
        <v>55</v>
      </c>
      <c r="C38" s="68"/>
      <c r="D38" s="68"/>
      <c r="E38" s="68"/>
      <c r="F38" s="68"/>
      <c r="G38" s="68"/>
      <c r="H38" s="69"/>
      <c r="I38" s="11"/>
    </row>
    <row r="39" spans="1:9" ht="57" customHeight="1" x14ac:dyDescent="0.2">
      <c r="A39" s="37" t="s">
        <v>56</v>
      </c>
      <c r="B39" s="9" t="s">
        <v>55</v>
      </c>
      <c r="C39" s="10">
        <v>14</v>
      </c>
      <c r="D39" s="10" t="s">
        <v>11</v>
      </c>
      <c r="E39" s="10">
        <v>210</v>
      </c>
      <c r="F39" s="29">
        <v>110</v>
      </c>
      <c r="G39" s="30">
        <v>0.2</v>
      </c>
      <c r="H39" s="52">
        <f t="shared" si="2"/>
        <v>22</v>
      </c>
      <c r="I39" s="11"/>
    </row>
    <row r="40" spans="1:9" ht="20.100000000000001" customHeight="1" x14ac:dyDescent="0.2">
      <c r="A40" s="36" t="s">
        <v>57</v>
      </c>
      <c r="B40" s="62" t="s">
        <v>58</v>
      </c>
      <c r="C40" s="63"/>
      <c r="D40" s="63"/>
      <c r="E40" s="63"/>
      <c r="F40" s="63"/>
      <c r="G40" s="63"/>
      <c r="H40" s="57"/>
      <c r="I40" s="11"/>
    </row>
    <row r="41" spans="1:9" x14ac:dyDescent="0.2">
      <c r="A41" s="37" t="s">
        <v>59</v>
      </c>
      <c r="B41" s="9" t="s">
        <v>60</v>
      </c>
      <c r="C41" s="10">
        <v>30</v>
      </c>
      <c r="D41" s="10" t="s">
        <v>11</v>
      </c>
      <c r="E41" s="10">
        <v>500</v>
      </c>
      <c r="F41" s="29">
        <v>450</v>
      </c>
      <c r="G41" s="30">
        <v>6.6E-3</v>
      </c>
      <c r="H41" s="52">
        <f>F41*G41</f>
        <v>2.97</v>
      </c>
      <c r="I41" s="11"/>
    </row>
    <row r="42" spans="1:9" x14ac:dyDescent="0.2">
      <c r="A42" s="37" t="s">
        <v>61</v>
      </c>
      <c r="B42" s="9" t="s">
        <v>62</v>
      </c>
      <c r="C42" s="10">
        <v>30</v>
      </c>
      <c r="D42" s="10" t="s">
        <v>11</v>
      </c>
      <c r="E42" s="10">
        <v>500</v>
      </c>
      <c r="F42" s="29">
        <v>450</v>
      </c>
      <c r="G42" s="30">
        <v>6.6E-3</v>
      </c>
      <c r="H42" s="52">
        <f>F42*G42</f>
        <v>2.97</v>
      </c>
      <c r="I42" s="11"/>
    </row>
    <row r="43" spans="1:9" ht="37.5" customHeight="1" x14ac:dyDescent="0.2">
      <c r="A43" s="36" t="s">
        <v>63</v>
      </c>
      <c r="B43" s="67" t="s">
        <v>64</v>
      </c>
      <c r="C43" s="68"/>
      <c r="D43" s="68"/>
      <c r="E43" s="68"/>
      <c r="F43" s="68"/>
      <c r="G43" s="68"/>
      <c r="H43" s="69"/>
      <c r="I43" s="11"/>
    </row>
    <row r="44" spans="1:9" x14ac:dyDescent="0.2">
      <c r="A44" s="37" t="s">
        <v>65</v>
      </c>
      <c r="B44" s="9" t="s">
        <v>66</v>
      </c>
      <c r="C44" s="10">
        <v>60</v>
      </c>
      <c r="D44" s="10" t="s">
        <v>11</v>
      </c>
      <c r="E44" s="10">
        <v>250</v>
      </c>
      <c r="F44" s="29">
        <v>190</v>
      </c>
      <c r="G44" s="30">
        <v>0.2</v>
      </c>
      <c r="H44" s="52">
        <f>F44*G44</f>
        <v>38</v>
      </c>
      <c r="I44" s="11"/>
    </row>
    <row r="45" spans="1:9" x14ac:dyDescent="0.2">
      <c r="A45" s="37" t="s">
        <v>67</v>
      </c>
      <c r="B45" s="9" t="s">
        <v>68</v>
      </c>
      <c r="C45" s="10">
        <v>60</v>
      </c>
      <c r="D45" s="10" t="s">
        <v>11</v>
      </c>
      <c r="E45" s="10">
        <v>500</v>
      </c>
      <c r="F45" s="29">
        <v>350</v>
      </c>
      <c r="G45" s="30">
        <v>0.14330000000000001</v>
      </c>
      <c r="H45" s="52">
        <f>F45*G45</f>
        <v>50.155000000000001</v>
      </c>
      <c r="I45" s="11"/>
    </row>
    <row r="46" spans="1:9" ht="47.25" customHeight="1" x14ac:dyDescent="0.2">
      <c r="A46" s="36" t="s">
        <v>69</v>
      </c>
      <c r="B46" s="12" t="s">
        <v>70</v>
      </c>
      <c r="C46" s="10">
        <v>90</v>
      </c>
      <c r="D46" s="10" t="s">
        <v>11</v>
      </c>
      <c r="E46" s="10">
        <v>250</v>
      </c>
      <c r="F46" s="29">
        <v>190</v>
      </c>
      <c r="G46" s="30">
        <v>0.20569999999999999</v>
      </c>
      <c r="H46" s="52">
        <f t="shared" ref="H46:H50" si="3">F46*G46</f>
        <v>39.082999999999998</v>
      </c>
      <c r="I46" s="11"/>
    </row>
    <row r="47" spans="1:9" ht="38.25" x14ac:dyDescent="0.2">
      <c r="A47" s="36" t="s">
        <v>71</v>
      </c>
      <c r="B47" s="12" t="s">
        <v>82</v>
      </c>
      <c r="C47" s="10">
        <v>60</v>
      </c>
      <c r="D47" s="10" t="s">
        <v>11</v>
      </c>
      <c r="E47" s="10">
        <v>150</v>
      </c>
      <c r="F47" s="29">
        <v>120</v>
      </c>
      <c r="G47" s="30">
        <v>0.20330000000000001</v>
      </c>
      <c r="H47" s="52">
        <f t="shared" si="3"/>
        <v>24.396000000000001</v>
      </c>
      <c r="I47" s="11"/>
    </row>
    <row r="48" spans="1:9" ht="58.5" customHeight="1" x14ac:dyDescent="0.2">
      <c r="A48" s="36" t="s">
        <v>72</v>
      </c>
      <c r="B48" s="12" t="s">
        <v>73</v>
      </c>
      <c r="C48" s="10">
        <v>190</v>
      </c>
      <c r="D48" s="10" t="s">
        <v>11</v>
      </c>
      <c r="E48" s="10">
        <v>700</v>
      </c>
      <c r="F48" s="29">
        <v>370</v>
      </c>
      <c r="G48" s="30">
        <v>0.1</v>
      </c>
      <c r="H48" s="52">
        <f t="shared" si="3"/>
        <v>37</v>
      </c>
      <c r="I48" s="11"/>
    </row>
    <row r="49" spans="1:13" ht="103.9" customHeight="1" x14ac:dyDescent="0.2">
      <c r="A49" s="36" t="s">
        <v>74</v>
      </c>
      <c r="B49" s="12" t="s">
        <v>86</v>
      </c>
      <c r="C49" s="10">
        <v>20</v>
      </c>
      <c r="D49" s="10" t="s">
        <v>89</v>
      </c>
      <c r="E49" s="10">
        <v>50</v>
      </c>
      <c r="F49" s="29">
        <v>49</v>
      </c>
      <c r="G49" s="30">
        <v>0.3</v>
      </c>
      <c r="H49" s="52">
        <f t="shared" si="3"/>
        <v>14.7</v>
      </c>
      <c r="I49" s="42"/>
    </row>
    <row r="50" spans="1:13" ht="148.5" customHeight="1" x14ac:dyDescent="0.2">
      <c r="A50" s="36">
        <v>11</v>
      </c>
      <c r="B50" s="12" t="s">
        <v>84</v>
      </c>
      <c r="C50" s="9" t="s">
        <v>85</v>
      </c>
      <c r="D50" s="10" t="s">
        <v>89</v>
      </c>
      <c r="E50" s="10">
        <v>20</v>
      </c>
      <c r="F50" s="29">
        <v>20</v>
      </c>
      <c r="G50" s="30">
        <v>8.0000000000000002E-3</v>
      </c>
      <c r="H50" s="52">
        <f t="shared" si="3"/>
        <v>0.16</v>
      </c>
      <c r="I50" s="42"/>
    </row>
    <row r="51" spans="1:13" x14ac:dyDescent="0.2">
      <c r="A51" s="66" t="s">
        <v>94</v>
      </c>
      <c r="B51" s="66"/>
      <c r="C51" s="66"/>
      <c r="D51" s="66"/>
      <c r="E51" s="66"/>
      <c r="F51" s="66"/>
      <c r="G51" s="66"/>
      <c r="H51" s="52">
        <f>SUM(H11:H50)</f>
        <v>328.59649999999999</v>
      </c>
    </row>
    <row r="52" spans="1:13" x14ac:dyDescent="0.2">
      <c r="A52" s="59" t="s">
        <v>75</v>
      </c>
      <c r="B52" s="59"/>
      <c r="C52" s="59"/>
      <c r="D52" s="59"/>
      <c r="E52" s="59"/>
      <c r="F52" s="59"/>
      <c r="G52" s="59"/>
      <c r="H52" s="53">
        <v>511.15</v>
      </c>
      <c r="I52" s="46"/>
      <c r="J52" s="46"/>
      <c r="K52" s="46"/>
      <c r="L52" s="46"/>
      <c r="M52" s="46"/>
    </row>
    <row r="53" spans="1:13" ht="15" x14ac:dyDescent="0.25">
      <c r="A53" s="38" t="s">
        <v>76</v>
      </c>
      <c r="B53" s="38"/>
      <c r="C53" s="38"/>
      <c r="D53" s="38"/>
      <c r="E53" s="38"/>
      <c r="F53" s="38"/>
      <c r="G53" s="44"/>
      <c r="H53" s="54"/>
      <c r="I53" s="47"/>
      <c r="J53" s="47"/>
      <c r="K53" s="48"/>
      <c r="L53" s="48"/>
      <c r="M53" s="48"/>
    </row>
    <row r="54" spans="1:13" ht="19.899999999999999" customHeight="1" x14ac:dyDescent="0.2">
      <c r="A54" s="60" t="s">
        <v>77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</row>
    <row r="55" spans="1:13" ht="16.899999999999999" customHeight="1" x14ac:dyDescent="0.25">
      <c r="A55" s="38" t="s">
        <v>78</v>
      </c>
      <c r="B55" s="38"/>
      <c r="C55" s="38"/>
      <c r="D55" s="38"/>
      <c r="E55" s="38"/>
      <c r="F55" s="38"/>
      <c r="G55" s="44"/>
      <c r="H55" s="55"/>
      <c r="I55" s="45"/>
      <c r="J55" s="45"/>
      <c r="K55" s="39"/>
      <c r="L55" s="39"/>
      <c r="M55" s="39"/>
    </row>
    <row r="56" spans="1:13" ht="17.25" x14ac:dyDescent="0.25">
      <c r="A56" s="38" t="s">
        <v>87</v>
      </c>
      <c r="B56" s="38"/>
      <c r="C56" s="38"/>
      <c r="D56" s="38"/>
      <c r="E56" s="38"/>
      <c r="F56" s="38"/>
      <c r="G56" s="38"/>
      <c r="H56" s="38"/>
      <c r="I56" s="39"/>
      <c r="J56" s="39"/>
      <c r="K56" s="39"/>
      <c r="L56" s="39"/>
      <c r="M56" s="39"/>
    </row>
    <row r="57" spans="1:13" ht="18" customHeight="1" x14ac:dyDescent="0.25">
      <c r="A57" s="38" t="s">
        <v>83</v>
      </c>
      <c r="B57" s="38"/>
      <c r="C57" s="38"/>
      <c r="D57" s="38"/>
      <c r="E57" s="38"/>
      <c r="F57" s="38"/>
      <c r="G57" s="38"/>
      <c r="H57" s="38"/>
      <c r="I57" s="39"/>
      <c r="J57" s="39"/>
      <c r="K57" s="39"/>
      <c r="L57" s="39"/>
      <c r="M57" s="39"/>
    </row>
    <row r="58" spans="1:13" ht="15" x14ac:dyDescent="0.25">
      <c r="A58" s="38"/>
      <c r="B58" s="38"/>
      <c r="C58" s="38"/>
      <c r="D58" s="38"/>
      <c r="E58" s="38"/>
      <c r="F58" s="38"/>
      <c r="G58" s="38"/>
      <c r="H58" s="38"/>
      <c r="I58" s="39"/>
      <c r="J58" s="39"/>
      <c r="K58" s="39"/>
      <c r="L58" s="39"/>
      <c r="M58" s="39"/>
    </row>
    <row r="59" spans="1:13" ht="15" x14ac:dyDescent="0.2">
      <c r="A59" s="13"/>
      <c r="B59" s="13"/>
      <c r="C59" s="13"/>
      <c r="D59" s="13"/>
      <c r="E59" s="13"/>
      <c r="F59" s="13"/>
      <c r="G59" s="13"/>
      <c r="H59" s="38"/>
    </row>
    <row r="60" spans="1:13" ht="15" x14ac:dyDescent="0.2">
      <c r="A60" s="3"/>
      <c r="B60" s="14" t="s">
        <v>79</v>
      </c>
      <c r="C60" s="13"/>
      <c r="D60" s="13"/>
      <c r="E60" s="13"/>
      <c r="F60" s="15"/>
      <c r="G60" s="16"/>
      <c r="H60" s="38"/>
    </row>
    <row r="61" spans="1:13" ht="27.75" customHeight="1" x14ac:dyDescent="0.2">
      <c r="A61" s="17"/>
      <c r="B61" s="18"/>
      <c r="C61" s="13"/>
      <c r="D61" s="13"/>
      <c r="E61" s="13"/>
      <c r="F61" s="19"/>
      <c r="G61" s="20"/>
      <c r="H61" s="38"/>
    </row>
    <row r="62" spans="1:13" s="21" customFormat="1" x14ac:dyDescent="0.2">
      <c r="B62" s="22" t="s">
        <v>80</v>
      </c>
      <c r="C62" s="23"/>
      <c r="D62" s="23"/>
      <c r="E62" s="23"/>
      <c r="F62" s="24"/>
      <c r="G62" s="20"/>
      <c r="H62" s="13"/>
    </row>
    <row r="63" spans="1:13" x14ac:dyDescent="0.2">
      <c r="H63" s="15"/>
    </row>
    <row r="64" spans="1:13" x14ac:dyDescent="0.2">
      <c r="H64" s="56"/>
    </row>
    <row r="65" spans="2:8" x14ac:dyDescent="0.2">
      <c r="H65" s="56"/>
    </row>
    <row r="66" spans="2:8" ht="15" x14ac:dyDescent="0.2">
      <c r="B66" s="25"/>
      <c r="C66" s="26"/>
      <c r="D66" s="26"/>
      <c r="E66" s="26"/>
      <c r="F66" s="27"/>
      <c r="G66" s="40"/>
    </row>
    <row r="67" spans="2:8" ht="15" x14ac:dyDescent="0.2">
      <c r="B67" s="28"/>
      <c r="C67" s="26"/>
      <c r="D67" s="26"/>
      <c r="E67" s="26"/>
      <c r="F67" s="27"/>
      <c r="G67" s="40"/>
    </row>
  </sheetData>
  <sheetProtection algorithmName="SHA-512" hashValue="CdsA8fJJJgu79BVmcCO0bKC7RgHnBqZmlxLO6YxM+32zwXZfx8nZDCjABiQxops06xx1I/Wl6sh1gNSUtQUydg==" saltValue="amG0FzL3nrkcRPAgfPshmQ==" spinCount="100000" sheet="1" objects="1" scenarios="1" selectLockedCells="1"/>
  <mergeCells count="12">
    <mergeCell ref="A52:G52"/>
    <mergeCell ref="A54:M54"/>
    <mergeCell ref="A3:G3"/>
    <mergeCell ref="B10:G10"/>
    <mergeCell ref="B17:G17"/>
    <mergeCell ref="B18:G18"/>
    <mergeCell ref="B24:G24"/>
    <mergeCell ref="B31:G31"/>
    <mergeCell ref="B40:G40"/>
    <mergeCell ref="A51:G51"/>
    <mergeCell ref="B38:H38"/>
    <mergeCell ref="B43:H43"/>
  </mergeCells>
  <phoneticPr fontId="0" type="noConversion"/>
  <conditionalFormatting sqref="F39 F11:F16 F19:F23 F25:F30 F41:F42 F32:F37 F44:F50">
    <cfRule type="cellIs" dxfId="0" priority="2" operator="lessThan">
      <formula>E11*0.5</formula>
    </cfRule>
  </conditionalFormatting>
  <pageMargins left="0.75" right="0.24" top="0.22" bottom="0.21" header="0.18" footer="0.17"/>
  <pageSetup paperSize="9" scale="48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61ACB36A84FE19438FF7252F0F838163" ma:contentTypeVersion="2" ma:contentTypeDescription="Kurkite naują dokumentą." ma:contentTypeScope="" ma:versionID="f57843f8cbfba9b3e3e0cc148c1518a7">
  <xsd:schema xmlns:xsd="http://www.w3.org/2001/XMLSchema" xmlns:xs="http://www.w3.org/2001/XMLSchema" xmlns:p="http://schemas.microsoft.com/office/2006/metadata/properties" xmlns:ns1="http://schemas.microsoft.com/sharepoint/v3" xmlns:ns2="6b6937a6-dd09-4613-a8ad-9c6ac4309a36" targetNamespace="http://schemas.microsoft.com/office/2006/metadata/properties" ma:root="true" ma:fieldsID="22c8f9aaae6b1fe012c56a878ac6936f" ns1:_="" ns2:_="">
    <xsd:import namespace="http://schemas.microsoft.com/sharepoint/v3"/>
    <xsd:import namespace="6b6937a6-dd09-4613-a8ad-9c6ac4309a3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Planavimo pradžios data" ma:description="Planavimo pradžios data yra publikavimo priemonės sukurtas svetainės stulpelis. Jis naudojamas, nurodant datą ir laiką, kai šis puslapis pirmą kartą parodomas svetainės lankytojams." ma:internalName="PublishingStartDate">
      <xsd:simpleType>
        <xsd:restriction base="dms:Unknown"/>
      </xsd:simpleType>
    </xsd:element>
    <xsd:element name="PublishingExpirationDate" ma:index="9" nillable="true" ma:displayName="Planavimo pabaigos data" ma:description="Planavimo pabaigos data yra publikavimo priemonės sukurtas svetainės stulpelis. Jis naudojamas, nurodant datą ir laiką, kai šis puslapis nebebus rodomas svetainės lankytojam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6937a6-dd09-4613-a8ad-9c6ac4309a3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7D74FF-7242-4343-B990-EE81CC6489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b6937a6-dd09-4613-a8ad-9c6ac4309a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796DA4-0F75-4E86-A528-A72C252A680C}">
  <ds:schemaRefs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6b6937a6-dd09-4613-a8ad-9c6ac4309a36"/>
    <ds:schemaRef ds:uri="http://schemas.microsoft.com/office/infopath/2007/PartnerControls"/>
    <ds:schemaRef ds:uri="http://schemas.microsoft.com/sharepoint/v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733C4C7-312A-402E-A276-BBB747A1911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90751af-2442-49a7-b7b9-9f0bcce858c9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Įkainių lentelė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Petukauskas</dc:creator>
  <cp:lastModifiedBy>Evaldas Lukša</cp:lastModifiedBy>
  <cp:revision/>
  <cp:lastPrinted>2020-08-13T12:06:40Z</cp:lastPrinted>
  <dcterms:created xsi:type="dcterms:W3CDTF">2011-01-10T09:08:35Z</dcterms:created>
  <dcterms:modified xsi:type="dcterms:W3CDTF">2023-08-10T07:02:59Z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c693d-44b7-4e16-b3dd-4fcd87401cf5_Enabled">
    <vt:lpwstr>True</vt:lpwstr>
  </property>
  <property fmtid="{D5CDD505-2E9C-101B-9397-08002B2CF9AE}" pid="3" name="MSIP_Label_320c693d-44b7-4e16-b3dd-4fcd87401cf5_SiteId">
    <vt:lpwstr>ea88e983-d65a-47b3-adb4-3e1c6d2110d2</vt:lpwstr>
  </property>
  <property fmtid="{D5CDD505-2E9C-101B-9397-08002B2CF9AE}" pid="4" name="MSIP_Label_320c693d-44b7-4e16-b3dd-4fcd87401cf5_Owner">
    <vt:lpwstr>Gediminas.Bajoras@eso.lt</vt:lpwstr>
  </property>
  <property fmtid="{D5CDD505-2E9C-101B-9397-08002B2CF9AE}" pid="5" name="MSIP_Label_320c693d-44b7-4e16-b3dd-4fcd87401cf5_SetDate">
    <vt:lpwstr>2020-04-30T07:46:56.4456386Z</vt:lpwstr>
  </property>
  <property fmtid="{D5CDD505-2E9C-101B-9397-08002B2CF9AE}" pid="6" name="MSIP_Label_320c693d-44b7-4e16-b3dd-4fcd87401cf5_Name">
    <vt:lpwstr>Viešo naudojimo</vt:lpwstr>
  </property>
  <property fmtid="{D5CDD505-2E9C-101B-9397-08002B2CF9AE}" pid="7" name="MSIP_Label_320c693d-44b7-4e16-b3dd-4fcd87401cf5_Application">
    <vt:lpwstr>Microsoft Azure Information Protection</vt:lpwstr>
  </property>
  <property fmtid="{D5CDD505-2E9C-101B-9397-08002B2CF9AE}" pid="8" name="MSIP_Label_320c693d-44b7-4e16-b3dd-4fcd87401cf5_ActionId">
    <vt:lpwstr>3b3fa8a7-ecd3-4341-b223-c10a65f79f82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iteId">
    <vt:lpwstr>ea88e983-d65a-47b3-adb4-3e1c6d2110d2</vt:lpwstr>
  </property>
  <property fmtid="{D5CDD505-2E9C-101B-9397-08002B2CF9AE}" pid="12" name="MSIP_Label_190751af-2442-49a7-b7b9-9f0bcce858c9_Owner">
    <vt:lpwstr>Gediminas.Bajoras@eso.lt</vt:lpwstr>
  </property>
  <property fmtid="{D5CDD505-2E9C-101B-9397-08002B2CF9AE}" pid="13" name="MSIP_Label_190751af-2442-49a7-b7b9-9f0bcce858c9_SetDate">
    <vt:lpwstr>2020-04-30T07:46:56.4456386Z</vt:lpwstr>
  </property>
  <property fmtid="{D5CDD505-2E9C-101B-9397-08002B2CF9AE}" pid="14" name="MSIP_Label_190751af-2442-49a7-b7b9-9f0bcce858c9_Name">
    <vt:lpwstr>Be žymos</vt:lpwstr>
  </property>
  <property fmtid="{D5CDD505-2E9C-101B-9397-08002B2CF9AE}" pid="15" name="MSIP_Label_190751af-2442-49a7-b7b9-9f0bcce858c9_Application">
    <vt:lpwstr>Microsoft Azure Information Protection</vt:lpwstr>
  </property>
  <property fmtid="{D5CDD505-2E9C-101B-9397-08002B2CF9AE}" pid="16" name="MSIP_Label_190751af-2442-49a7-b7b9-9f0bcce858c9_ActionId">
    <vt:lpwstr>3b3fa8a7-ecd3-4341-b223-c10a65f79f82</vt:lpwstr>
  </property>
  <property fmtid="{D5CDD505-2E9C-101B-9397-08002B2CF9AE}" pid="17" name="MSIP_Label_190751af-2442-49a7-b7b9-9f0bcce858c9_Parent">
    <vt:lpwstr>320c693d-44b7-4e16-b3dd-4fcd87401cf5</vt:lpwstr>
  </property>
  <property fmtid="{D5CDD505-2E9C-101B-9397-08002B2CF9AE}" pid="18" name="MSIP_Label_190751af-2442-49a7-b7b9-9f0bcce858c9_Extended_MSFT_Method">
    <vt:lpwstr>Manual</vt:lpwstr>
  </property>
  <property fmtid="{D5CDD505-2E9C-101B-9397-08002B2CF9AE}" pid="19" name="Sensitivity">
    <vt:lpwstr>Viešo naudojimo Be žymos</vt:lpwstr>
  </property>
  <property fmtid="{D5CDD505-2E9C-101B-9397-08002B2CF9AE}" pid="20" name="ContentTypeId">
    <vt:lpwstr>0x01010061ACB36A84FE19438FF7252F0F838163</vt:lpwstr>
  </property>
</Properties>
</file>