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Pardavimu skyrius\OneDrive\Desktop\Mano\2023\Viešieji pirkimai\UAB Ignitis grupės paslaugų centras\Dokumentai (2023-GSC-398)\"/>
    </mc:Choice>
  </mc:AlternateContent>
  <xr:revisionPtr revIDLastSave="0" documentId="8_{28CF1036-661A-4A2A-B8AE-9D460B7E090A}"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ftn1" localSheetId="0">Sheet1!$C$28</definedName>
    <definedName name="_ftn2" localSheetId="0">Sheet1!$C$29</definedName>
    <definedName name="_ftn3" localSheetId="0">Sheet1!$C$30</definedName>
    <definedName name="_ftn4" localSheetId="0">Sheet1!$C$31</definedName>
    <definedName name="_ftnref1" localSheetId="0">Sheet1!$F$5</definedName>
    <definedName name="_ftnref2" localSheetId="0">Sheet1!$I$5</definedName>
    <definedName name="_ftnref3" localSheetId="0">Sheet1!$C$23</definedName>
    <definedName name="_ftnref4" localSheetId="0">Sheet1!$C$24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 l="1"/>
  <c r="I10" i="1"/>
  <c r="I14" i="1" l="1"/>
  <c r="I15" i="1"/>
  <c r="I16" i="1"/>
  <c r="I17" i="1"/>
  <c r="I18" i="1"/>
  <c r="I19" i="1"/>
  <c r="I20" i="1"/>
  <c r="I21" i="1"/>
  <c r="I22" i="1"/>
  <c r="I11" i="1"/>
  <c r="I12" i="1"/>
  <c r="I13" i="1"/>
  <c r="I8" i="1"/>
  <c r="I23" i="1" l="1"/>
  <c r="I24" i="1" s="1"/>
  <c r="I25" i="1" l="1"/>
</calcChain>
</file>

<file path=xl/sharedStrings.xml><?xml version="1.0" encoding="utf-8"?>
<sst xmlns="http://schemas.openxmlformats.org/spreadsheetml/2006/main" count="70" uniqueCount="61">
  <si>
    <t>Eil. Nr.</t>
  </si>
  <si>
    <t>Pirkimo objektas</t>
  </si>
  <si>
    <t>Mato vnt.</t>
  </si>
  <si>
    <t>Preliminarus kiekis Sutarties galiojimo laikotarpiu[1]</t>
  </si>
  <si>
    <t>1 mato vieneto įkainis, EUR be PVM</t>
  </si>
  <si>
    <t>Kaina, EUR be PVM[2]</t>
  </si>
  <si>
    <t>A</t>
  </si>
  <si>
    <t>B</t>
  </si>
  <si>
    <t>C</t>
  </si>
  <si>
    <t>D</t>
  </si>
  <si>
    <t>E</t>
  </si>
  <si>
    <t>F</t>
  </si>
  <si>
    <r>
      <t xml:space="preserve">Patalpų valymo kokybės užtikrinimas </t>
    </r>
    <r>
      <rPr>
        <b/>
        <sz val="10"/>
        <color theme="1"/>
        <rFont val="Arial"/>
        <family val="2"/>
        <charset val="186"/>
      </rPr>
      <t>(mėnesinis mokestis)</t>
    </r>
  </si>
  <si>
    <t>mėn</t>
  </si>
  <si>
    <r>
      <t>2.</t>
    </r>
    <r>
      <rPr>
        <b/>
        <sz val="7"/>
        <color theme="1"/>
        <rFont val="Times New Roman"/>
        <family val="1"/>
        <charset val="186"/>
      </rPr>
      <t xml:space="preserve">     </t>
    </r>
    <r>
      <rPr>
        <b/>
        <sz val="10"/>
        <color theme="1"/>
        <rFont val="Arial"/>
        <family val="2"/>
        <charset val="186"/>
      </rPr>
      <t> </t>
    </r>
  </si>
  <si>
    <r>
      <t xml:space="preserve">Budinti valytoja 8 darbo valandos (I-IV 7.30-16.30 val. V 7.30-15.15 val.), </t>
    </r>
    <r>
      <rPr>
        <b/>
        <sz val="10"/>
        <color theme="1"/>
        <rFont val="Arial"/>
        <family val="2"/>
        <charset val="186"/>
      </rPr>
      <t>(mėnesinis mokestis)</t>
    </r>
  </si>
  <si>
    <r>
      <t>3.</t>
    </r>
    <r>
      <rPr>
        <b/>
        <sz val="7"/>
        <color theme="1"/>
        <rFont val="Times New Roman"/>
        <family val="1"/>
        <charset val="186"/>
      </rPr>
      <t xml:space="preserve">     </t>
    </r>
    <r>
      <rPr>
        <b/>
        <sz val="10"/>
        <color theme="1"/>
        <rFont val="Arial"/>
        <family val="2"/>
        <charset val="186"/>
      </rPr>
      <t> </t>
    </r>
  </si>
  <si>
    <r>
      <t xml:space="preserve">Vakarinė valytoja ne mažiau 4 darbo valandų per dieną  (Darbo laikas: I-IV nuo 16.30 val. V nuo 15.15 val.), </t>
    </r>
    <r>
      <rPr>
        <b/>
        <sz val="10"/>
        <color theme="1"/>
        <rFont val="Arial"/>
        <family val="2"/>
        <charset val="186"/>
      </rPr>
      <t>(mėnesinis mokestis)</t>
    </r>
  </si>
  <si>
    <r>
      <t>4.</t>
    </r>
    <r>
      <rPr>
        <b/>
        <sz val="7"/>
        <color theme="1"/>
        <rFont val="Times New Roman"/>
        <family val="1"/>
        <charset val="186"/>
      </rPr>
      <t xml:space="preserve">     </t>
    </r>
    <r>
      <rPr>
        <b/>
        <sz val="10"/>
        <color theme="1"/>
        <rFont val="Arial"/>
        <family val="2"/>
        <charset val="186"/>
      </rPr>
      <t> </t>
    </r>
  </si>
  <si>
    <t>Valymo priemonės ir įranga</t>
  </si>
  <si>
    <r>
      <t>5.</t>
    </r>
    <r>
      <rPr>
        <b/>
        <sz val="7"/>
        <color theme="1"/>
        <rFont val="Times New Roman"/>
        <family val="1"/>
        <charset val="186"/>
      </rPr>
      <t xml:space="preserve">     </t>
    </r>
    <r>
      <rPr>
        <b/>
        <sz val="10"/>
        <color theme="1"/>
        <rFont val="Arial"/>
        <family val="2"/>
        <charset val="186"/>
      </rPr>
      <t> </t>
    </r>
  </si>
  <si>
    <r>
      <t xml:space="preserve">Higienos priemonių 800 darbuotojų tiekimas kas mėnesį </t>
    </r>
    <r>
      <rPr>
        <b/>
        <sz val="10"/>
        <color theme="1"/>
        <rFont val="Arial"/>
        <family val="2"/>
        <charset val="186"/>
      </rPr>
      <t>(mėnesinis mokestis)</t>
    </r>
  </si>
  <si>
    <r>
      <t>6.</t>
    </r>
    <r>
      <rPr>
        <b/>
        <sz val="7"/>
        <color theme="1"/>
        <rFont val="Times New Roman"/>
        <family val="1"/>
        <charset val="186"/>
      </rPr>
      <t xml:space="preserve">     </t>
    </r>
    <r>
      <rPr>
        <b/>
        <sz val="10"/>
        <color theme="1"/>
        <rFont val="Arial"/>
        <family val="2"/>
        <charset val="186"/>
      </rPr>
      <t> </t>
    </r>
  </si>
  <si>
    <r>
      <t xml:space="preserve">Cheminis kilimo valymas mechanizuotu būdu, </t>
    </r>
    <r>
      <rPr>
        <b/>
        <sz val="10"/>
        <color theme="1"/>
        <rFont val="Arial"/>
        <family val="2"/>
        <charset val="186"/>
      </rPr>
      <t>(vienkartinis mokestis)</t>
    </r>
  </si>
  <si>
    <t>kartai</t>
  </si>
  <si>
    <r>
      <t xml:space="preserve">Stiklo pertvarų generalinis valymas 600 m, 2x2 pusės </t>
    </r>
    <r>
      <rPr>
        <b/>
        <sz val="10"/>
        <color theme="1"/>
        <rFont val="Arial"/>
        <family val="2"/>
        <charset val="186"/>
      </rPr>
      <t>(vienkartinis mokestis)</t>
    </r>
  </si>
  <si>
    <r>
      <t xml:space="preserve">Užuolaidų cheminis valymas su nukabinimu/užkabinimu, 300 m2 </t>
    </r>
    <r>
      <rPr>
        <b/>
        <sz val="10"/>
        <color theme="1"/>
        <rFont val="Arial"/>
        <family val="2"/>
        <charset val="186"/>
      </rPr>
      <t>(vienkartinis mokestis)</t>
    </r>
  </si>
  <si>
    <r>
      <t xml:space="preserve">Paviršių dezinfekcija 20 000 m2 </t>
    </r>
    <r>
      <rPr>
        <b/>
        <sz val="10"/>
        <color theme="1"/>
        <rFont val="Arial"/>
        <family val="2"/>
        <charset val="186"/>
      </rPr>
      <t>(vienkartinis mokestis)</t>
    </r>
  </si>
  <si>
    <r>
      <t xml:space="preserve">Cheminis kėdės valymas, vnt. </t>
    </r>
    <r>
      <rPr>
        <b/>
        <sz val="10"/>
        <color theme="1"/>
        <rFont val="Arial"/>
        <family val="2"/>
        <charset val="186"/>
      </rPr>
      <t>(vieneto valymo mokestis)</t>
    </r>
  </si>
  <si>
    <t>vnt.</t>
  </si>
  <si>
    <r>
      <t xml:space="preserve">Minkštų baldų cheminis valymas (pufai/foteliai), vnt. </t>
    </r>
    <r>
      <rPr>
        <b/>
        <sz val="10"/>
        <color theme="1"/>
        <rFont val="Arial"/>
        <family val="2"/>
        <charset val="186"/>
      </rPr>
      <t>(vienkartinis mokestis)</t>
    </r>
  </si>
  <si>
    <t xml:space="preserve">[3] Pasiūlymo kaina EUR be PVM bus naudojama pasiūlymų vertinimui. Pasiūlymo kaina EUR be PVM turi apimti visas išlaidas, visus mokesčius, išskyrus PVM mokestį, mokėtinus pagal galiojančius Lietuvos Respublikos įstatymus, įskaitant sąskaitų pateikimo kaštus per „E.sąskaita“ sistemą. </t>
  </si>
  <si>
    <t>[4] Tais atvejais, kai pagal galiojančius teisės aktus tiekėjui nereikia mokėti PVM, tiekėjas nurodo priežastis, dėl kurių PVM nemoka, vadovaudamasis 2006 m. lapkričio 28 d. Tarybos direktyva 2006/112/EB dėl pridėtinės vertės mokesčio bendros sistemos arba PVM įstatymo 95 straipsniu. Tokiu atveju eilutė PVM nepildoma arba joje įrašoma „ne PVM mokėtojas“, arba „netaikoma“.</t>
  </si>
  <si>
    <t>1.</t>
  </si>
  <si>
    <t>(Įrašyti į Pasiūlymo formos 4.2 lentelę)</t>
  </si>
  <si>
    <t>Pasiūlymo kaina (EUR be PVM)</t>
  </si>
  <si>
    <t>PVM</t>
  </si>
  <si>
    <t>Pasiūlyo kaina (EUR su PVM)</t>
  </si>
  <si>
    <t>G</t>
  </si>
  <si>
    <t>(2023-GSC-398) L10 Valymo paslaugos</t>
  </si>
  <si>
    <t>I objekto dalis - Valymo paslaugos</t>
  </si>
  <si>
    <t>7.</t>
  </si>
  <si>
    <t>8.</t>
  </si>
  <si>
    <t>9.</t>
  </si>
  <si>
    <t>10.</t>
  </si>
  <si>
    <t>11.</t>
  </si>
  <si>
    <t>12.</t>
  </si>
  <si>
    <t>13.</t>
  </si>
  <si>
    <t>14.</t>
  </si>
  <si>
    <t>15.</t>
  </si>
  <si>
    <t>Darbuotojų skaičius</t>
  </si>
  <si>
    <r>
      <t xml:space="preserve">Batų stalčių valymas </t>
    </r>
    <r>
      <rPr>
        <sz val="10"/>
        <rFont val="Arial"/>
        <family val="2"/>
        <charset val="186"/>
      </rPr>
      <t xml:space="preserve">drėgnu būdu </t>
    </r>
    <r>
      <rPr>
        <b/>
        <sz val="10"/>
        <color theme="1"/>
        <rFont val="Arial"/>
        <family val="2"/>
        <charset val="186"/>
      </rPr>
      <t>(vienkartinis mokestis)</t>
    </r>
  </si>
  <si>
    <r>
      <t>vnt.</t>
    </r>
    <r>
      <rPr>
        <strike/>
        <sz val="10"/>
        <rFont val="Arial"/>
        <family val="2"/>
        <charset val="186"/>
      </rPr>
      <t xml:space="preserve"> </t>
    </r>
  </si>
  <si>
    <r>
      <t>Rūbų spintų</t>
    </r>
    <r>
      <rPr>
        <sz val="10"/>
        <color rgb="FFFF0000"/>
        <rFont val="Arial"/>
        <family val="2"/>
        <charset val="186"/>
      </rPr>
      <t xml:space="preserve"> </t>
    </r>
    <r>
      <rPr>
        <sz val="10"/>
        <rFont val="Arial"/>
        <family val="2"/>
        <charset val="186"/>
      </rPr>
      <t xml:space="preserve">vidaus </t>
    </r>
    <r>
      <rPr>
        <sz val="10"/>
        <color theme="1"/>
        <rFont val="Arial"/>
        <family val="2"/>
        <charset val="186"/>
      </rPr>
      <t>valymas (vienkartinis mokestis)</t>
    </r>
  </si>
  <si>
    <t xml:space="preserve">vnt. </t>
  </si>
  <si>
    <r>
      <t>Virtuvėlės ir Coffe point  baldų vidaus valymas</t>
    </r>
    <r>
      <rPr>
        <sz val="10"/>
        <rFont val="Arial"/>
        <family val="2"/>
        <charset val="186"/>
      </rPr>
      <t xml:space="preserve"> drėgnu būdu</t>
    </r>
    <r>
      <rPr>
        <sz val="10"/>
        <color theme="1"/>
        <rFont val="Arial"/>
        <family val="2"/>
        <charset val="186"/>
      </rPr>
      <t xml:space="preserve"> (vienkartinis mokestis)</t>
    </r>
  </si>
  <si>
    <t>Purvą surenkantis tekstilinis kilimėlis 115*200 cm, ir jo keitimas bei valymas (1 kilimėlio keitimo mokestis)</t>
  </si>
  <si>
    <t xml:space="preserve">[1] Nurodytas preliminarus Pirkimo objekto kiekis. Pirkėjas neįsipareigoja nupirkti viso nurodyto kiekio. </t>
  </si>
  <si>
    <t>[2] Kaina EUR be PVM apskaičiuojama padauginant įkainį EUR be PVM iš preliminaraus kiekio.</t>
  </si>
  <si>
    <t>³</t>
  </si>
  <si>
    <t>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</si>
</sst>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 &quot;€&quot;"/>
  </numFmts>
  <fonts count="13" x14ac:knownFonts="1">
    <font>
      <sz val="11"/>
      <color theme="1"/>
      <name val="Calibri"/>
      <family val="2"/>
      <scheme val="minor"/>
    </font>
    <font>
      <b/>
      <sz val="10"/>
      <color theme="1"/>
      <name val="Arial"/>
      <family val="2"/>
      <charset val="186"/>
    </font>
    <font>
      <b/>
      <sz val="7"/>
      <color theme="1"/>
      <name val="Times New Roman"/>
      <family val="1"/>
      <charset val="186"/>
    </font>
    <font>
      <sz val="10"/>
      <color theme="1"/>
      <name val="Arial"/>
      <family val="2"/>
      <charset val="186"/>
    </font>
    <font>
      <u/>
      <sz val="11"/>
      <color theme="10"/>
      <name val="Calibri"/>
      <family val="2"/>
      <scheme val="minor"/>
    </font>
    <font>
      <i/>
      <sz val="10"/>
      <color rgb="FFFF0000"/>
      <name val="Times New Roman"/>
      <family val="1"/>
      <charset val="186"/>
    </font>
    <font>
      <b/>
      <sz val="11"/>
      <name val="Calibri"/>
      <family val="2"/>
      <charset val="186"/>
      <scheme val="minor"/>
    </font>
    <font>
      <b/>
      <sz val="10"/>
      <name val="Arial"/>
      <family val="2"/>
      <charset val="186"/>
    </font>
    <font>
      <b/>
      <sz val="16"/>
      <color theme="1"/>
      <name val="Calibri"/>
      <family val="2"/>
      <charset val="186"/>
      <scheme val="minor"/>
    </font>
    <font>
      <sz val="10"/>
      <color rgb="FFFF0000"/>
      <name val="Arial"/>
      <family val="2"/>
      <charset val="186"/>
    </font>
    <font>
      <sz val="10"/>
      <name val="Arial"/>
      <family val="2"/>
      <charset val="186"/>
    </font>
    <font>
      <strike/>
      <sz val="10"/>
      <name val="Arial"/>
      <family val="2"/>
      <charset val="186"/>
    </font>
    <font>
      <sz val="11"/>
      <color theme="1"/>
      <name val="Calibri"/>
      <family val="2"/>
      <charset val="186"/>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1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3" fillId="0" borderId="5" xfId="0" applyFont="1" applyBorder="1" applyAlignment="1">
      <alignment horizontal="center" vertical="center" wrapText="1"/>
    </xf>
    <xf numFmtId="0" fontId="4" fillId="0" borderId="0" xfId="1" applyAlignment="1">
      <alignment vertical="center"/>
    </xf>
    <xf numFmtId="0" fontId="1" fillId="0" borderId="2" xfId="0" applyFont="1" applyBorder="1" applyAlignment="1">
      <alignment horizontal="left" vertical="center" wrapText="1"/>
    </xf>
    <xf numFmtId="0" fontId="3" fillId="0" borderId="5" xfId="0" applyFont="1" applyBorder="1" applyAlignment="1">
      <alignment horizontal="left" vertical="center" wrapText="1"/>
    </xf>
    <xf numFmtId="0" fontId="6" fillId="3" borderId="2" xfId="1" applyFont="1" applyFill="1" applyBorder="1" applyAlignment="1">
      <alignment horizontal="center" vertical="center" wrapText="1"/>
    </xf>
    <xf numFmtId="0" fontId="3" fillId="4"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10" fillId="0" borderId="5" xfId="0" applyFont="1" applyBorder="1" applyAlignment="1">
      <alignment horizontal="center" vertical="center" wrapText="1"/>
    </xf>
    <xf numFmtId="164" fontId="3" fillId="0" borderId="5" xfId="0" applyNumberFormat="1" applyFont="1" applyBorder="1" applyAlignment="1">
      <alignment horizontal="center" vertical="center" wrapText="1"/>
    </xf>
    <xf numFmtId="0" fontId="12" fillId="0" borderId="0" xfId="0" applyFont="1"/>
    <xf numFmtId="2" fontId="3" fillId="0" borderId="10" xfId="0" applyNumberFormat="1" applyFont="1" applyBorder="1" applyAlignment="1">
      <alignment horizontal="right" vertical="center" wrapText="1"/>
    </xf>
    <xf numFmtId="2" fontId="0" fillId="0" borderId="12" xfId="0" applyNumberFormat="1" applyBorder="1"/>
    <xf numFmtId="2" fontId="1" fillId="0" borderId="11" xfId="0" applyNumberFormat="1" applyFont="1" applyBorder="1" applyAlignment="1">
      <alignment horizontal="right" vertical="center" wrapText="1"/>
    </xf>
    <xf numFmtId="0" fontId="4" fillId="0" borderId="0" xfId="1" applyAlignment="1">
      <alignment horizontal="left" vertical="center" wrapText="1"/>
    </xf>
    <xf numFmtId="0" fontId="8" fillId="0" borderId="0" xfId="0" applyFont="1" applyAlignment="1">
      <alignment horizontal="center"/>
    </xf>
    <xf numFmtId="0" fontId="6" fillId="0" borderId="8" xfId="1" applyFont="1" applyBorder="1" applyAlignment="1">
      <alignment horizontal="right" vertical="center" wrapText="1"/>
    </xf>
    <xf numFmtId="0" fontId="6" fillId="0" borderId="9" xfId="1" applyFont="1" applyBorder="1" applyAlignment="1">
      <alignment horizontal="right" vertical="center" wrapText="1"/>
    </xf>
    <xf numFmtId="0" fontId="1" fillId="0" borderId="8" xfId="0" applyFont="1" applyBorder="1" applyAlignment="1">
      <alignment horizontal="right" vertical="center" wrapText="1"/>
    </xf>
    <xf numFmtId="0" fontId="1" fillId="0" borderId="9" xfId="0" applyFont="1" applyBorder="1" applyAlignment="1">
      <alignment horizontal="right" vertical="center" wrapText="1"/>
    </xf>
    <xf numFmtId="0" fontId="1" fillId="0" borderId="3" xfId="0" applyFont="1" applyBorder="1" applyAlignment="1">
      <alignment horizontal="right"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2" borderId="0" xfId="0" applyFont="1" applyFill="1" applyAlignment="1">
      <alignment horizontal="center" vertical="center" wrapText="1"/>
    </xf>
    <xf numFmtId="0" fontId="6" fillId="3" borderId="1"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0" borderId="6" xfId="1" applyFont="1" applyBorder="1" applyAlignment="1">
      <alignment horizontal="right" vertical="center" wrapText="1"/>
    </xf>
    <xf numFmtId="0" fontId="6" fillId="0" borderId="7" xfId="1" applyFont="1" applyBorder="1" applyAlignment="1">
      <alignment horizontal="right" vertical="center" wrapText="1"/>
    </xf>
    <xf numFmtId="0" fontId="6" fillId="0" borderId="4" xfId="1" applyFont="1" applyBorder="1" applyAlignment="1">
      <alignment horizontal="right" vertical="center" wrapText="1"/>
    </xf>
    <xf numFmtId="164" fontId="3" fillId="0" borderId="5" xfId="0" applyNumberFormat="1" applyFont="1" applyBorder="1" applyAlignment="1">
      <alignment vertic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63E819D9-F870-4D52-963F-FF5E5DAF58C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O31"/>
  <sheetViews>
    <sheetView tabSelected="1" topLeftCell="A3" workbookViewId="0">
      <selection activeCell="J21" sqref="J21"/>
    </sheetView>
  </sheetViews>
  <sheetFormatPr defaultRowHeight="14.4" x14ac:dyDescent="0.3"/>
  <cols>
    <col min="3" max="3" width="8.5546875" customWidth="1"/>
    <col min="4" max="4" width="27.6640625" customWidth="1"/>
    <col min="5" max="5" width="9.5546875" customWidth="1"/>
    <col min="6" max="7" width="14.5546875" customWidth="1"/>
    <col min="8" max="8" width="23.5546875" customWidth="1"/>
    <col min="9" max="9" width="23.44140625" customWidth="1"/>
    <col min="10" max="10" width="22.88671875" customWidth="1"/>
  </cols>
  <sheetData>
    <row r="2" spans="3:15" ht="21" x14ac:dyDescent="0.4">
      <c r="E2" s="18" t="s">
        <v>39</v>
      </c>
      <c r="F2" s="18"/>
      <c r="G2" s="18"/>
      <c r="H2" s="18"/>
    </row>
    <row r="3" spans="3:15" ht="21" x14ac:dyDescent="0.4">
      <c r="E3" s="18" t="s">
        <v>40</v>
      </c>
      <c r="F3" s="18"/>
      <c r="G3" s="18"/>
      <c r="H3" s="18"/>
    </row>
    <row r="4" spans="3:15" ht="15" thickBot="1" x14ac:dyDescent="0.35"/>
    <row r="5" spans="3:15" ht="54" customHeight="1" x14ac:dyDescent="0.3">
      <c r="C5" s="24" t="s">
        <v>0</v>
      </c>
      <c r="D5" s="24" t="s">
        <v>1</v>
      </c>
      <c r="E5" s="24" t="s">
        <v>2</v>
      </c>
      <c r="F5" s="27" t="s">
        <v>3</v>
      </c>
      <c r="G5" s="10" t="s">
        <v>50</v>
      </c>
      <c r="H5" s="24" t="s">
        <v>4</v>
      </c>
      <c r="I5" s="27" t="s">
        <v>5</v>
      </c>
    </row>
    <row r="6" spans="3:15" ht="15" thickBot="1" x14ac:dyDescent="0.35">
      <c r="C6" s="25"/>
      <c r="D6" s="25"/>
      <c r="E6" s="25"/>
      <c r="F6" s="28"/>
      <c r="G6" s="7"/>
      <c r="H6" s="25"/>
      <c r="I6" s="28"/>
    </row>
    <row r="7" spans="3:15" ht="15" thickBot="1" x14ac:dyDescent="0.35">
      <c r="C7" s="2" t="s">
        <v>6</v>
      </c>
      <c r="D7" s="1" t="s">
        <v>7</v>
      </c>
      <c r="E7" s="1" t="s">
        <v>8</v>
      </c>
      <c r="F7" s="1" t="s">
        <v>9</v>
      </c>
      <c r="G7" s="1" t="s">
        <v>10</v>
      </c>
      <c r="H7" s="1" t="s">
        <v>11</v>
      </c>
      <c r="I7" s="1" t="s">
        <v>38</v>
      </c>
      <c r="O7" s="13" t="s">
        <v>59</v>
      </c>
    </row>
    <row r="8" spans="3:15" ht="40.200000000000003" thickBot="1" x14ac:dyDescent="0.35">
      <c r="C8" s="5" t="s">
        <v>33</v>
      </c>
      <c r="D8" s="6" t="s">
        <v>12</v>
      </c>
      <c r="E8" s="3" t="s">
        <v>13</v>
      </c>
      <c r="F8" s="3">
        <v>24</v>
      </c>
      <c r="G8" s="8"/>
      <c r="H8" s="12">
        <v>380</v>
      </c>
      <c r="I8" s="12">
        <f>F8*H8</f>
        <v>9120</v>
      </c>
    </row>
    <row r="9" spans="3:15" ht="53.4" thickBot="1" x14ac:dyDescent="0.35">
      <c r="C9" s="5" t="s">
        <v>14</v>
      </c>
      <c r="D9" s="6" t="s">
        <v>15</v>
      </c>
      <c r="E9" s="3" t="s">
        <v>13</v>
      </c>
      <c r="F9" s="3">
        <v>24</v>
      </c>
      <c r="G9" s="3">
        <v>4</v>
      </c>
      <c r="H9" s="12">
        <v>1090</v>
      </c>
      <c r="I9" s="12">
        <f>F9*H9*G9</f>
        <v>104640</v>
      </c>
    </row>
    <row r="10" spans="3:15" ht="66.599999999999994" thickBot="1" x14ac:dyDescent="0.35">
      <c r="C10" s="5" t="s">
        <v>16</v>
      </c>
      <c r="D10" s="6" t="s">
        <v>17</v>
      </c>
      <c r="E10" s="3" t="s">
        <v>13</v>
      </c>
      <c r="F10" s="3">
        <v>24</v>
      </c>
      <c r="G10" s="3">
        <v>7</v>
      </c>
      <c r="H10" s="12">
        <v>545</v>
      </c>
      <c r="I10" s="12">
        <f>F10*H10*G10</f>
        <v>91560</v>
      </c>
    </row>
    <row r="11" spans="3:15" ht="15" thickBot="1" x14ac:dyDescent="0.35">
      <c r="C11" s="5" t="s">
        <v>18</v>
      </c>
      <c r="D11" s="6" t="s">
        <v>19</v>
      </c>
      <c r="E11" s="3" t="s">
        <v>13</v>
      </c>
      <c r="F11" s="3">
        <v>24</v>
      </c>
      <c r="G11" s="8"/>
      <c r="H11" s="12">
        <v>330</v>
      </c>
      <c r="I11" s="12">
        <f t="shared" ref="I11:I22" si="0">F11*H11</f>
        <v>7920</v>
      </c>
    </row>
    <row r="12" spans="3:15" ht="40.200000000000003" thickBot="1" x14ac:dyDescent="0.35">
      <c r="C12" s="5" t="s">
        <v>20</v>
      </c>
      <c r="D12" s="6" t="s">
        <v>21</v>
      </c>
      <c r="E12" s="3" t="s">
        <v>13</v>
      </c>
      <c r="F12" s="3">
        <v>24</v>
      </c>
      <c r="G12" s="8"/>
      <c r="H12" s="12">
        <v>650</v>
      </c>
      <c r="I12" s="12">
        <f t="shared" si="0"/>
        <v>15600</v>
      </c>
    </row>
    <row r="13" spans="3:15" ht="40.200000000000003" thickBot="1" x14ac:dyDescent="0.35">
      <c r="C13" s="5" t="s">
        <v>22</v>
      </c>
      <c r="D13" s="6" t="s">
        <v>23</v>
      </c>
      <c r="E13" s="3" t="s">
        <v>60</v>
      </c>
      <c r="F13" s="3">
        <v>500</v>
      </c>
      <c r="G13" s="8"/>
      <c r="H13" s="3">
        <v>0.9</v>
      </c>
      <c r="I13" s="32">
        <f t="shared" si="0"/>
        <v>450</v>
      </c>
    </row>
    <row r="14" spans="3:15" ht="40.200000000000003" thickBot="1" x14ac:dyDescent="0.35">
      <c r="C14" s="5" t="s">
        <v>41</v>
      </c>
      <c r="D14" s="6" t="s">
        <v>25</v>
      </c>
      <c r="E14" s="3" t="s">
        <v>24</v>
      </c>
      <c r="F14" s="3">
        <v>2</v>
      </c>
      <c r="G14" s="8"/>
      <c r="H14" s="3">
        <v>360</v>
      </c>
      <c r="I14" s="32">
        <f t="shared" si="0"/>
        <v>720</v>
      </c>
    </row>
    <row r="15" spans="3:15" ht="40.200000000000003" thickBot="1" x14ac:dyDescent="0.35">
      <c r="C15" s="5" t="s">
        <v>42</v>
      </c>
      <c r="D15" s="6" t="s">
        <v>26</v>
      </c>
      <c r="E15" s="3" t="s">
        <v>24</v>
      </c>
      <c r="F15" s="3">
        <v>2</v>
      </c>
      <c r="G15" s="8"/>
      <c r="H15" s="3">
        <v>800</v>
      </c>
      <c r="I15" s="32">
        <f t="shared" si="0"/>
        <v>1600</v>
      </c>
    </row>
    <row r="16" spans="3:15" ht="27" thickBot="1" x14ac:dyDescent="0.35">
      <c r="C16" s="5" t="s">
        <v>43</v>
      </c>
      <c r="D16" s="6" t="s">
        <v>27</v>
      </c>
      <c r="E16" s="3" t="s">
        <v>24</v>
      </c>
      <c r="F16" s="3">
        <v>2</v>
      </c>
      <c r="G16" s="8"/>
      <c r="H16" s="3">
        <v>250</v>
      </c>
      <c r="I16" s="32">
        <f t="shared" si="0"/>
        <v>500</v>
      </c>
    </row>
    <row r="17" spans="3:10" ht="27" thickBot="1" x14ac:dyDescent="0.35">
      <c r="C17" s="5" t="s">
        <v>44</v>
      </c>
      <c r="D17" s="6" t="s">
        <v>28</v>
      </c>
      <c r="E17" s="3" t="s">
        <v>29</v>
      </c>
      <c r="F17" s="3">
        <v>50</v>
      </c>
      <c r="G17" s="8"/>
      <c r="H17" s="3">
        <v>2.5</v>
      </c>
      <c r="I17" s="32">
        <f t="shared" si="0"/>
        <v>125</v>
      </c>
    </row>
    <row r="18" spans="3:10" ht="40.200000000000003" thickBot="1" x14ac:dyDescent="0.35">
      <c r="C18" s="5" t="s">
        <v>45</v>
      </c>
      <c r="D18" s="6" t="s">
        <v>30</v>
      </c>
      <c r="E18" s="3" t="s">
        <v>29</v>
      </c>
      <c r="F18" s="3">
        <v>50</v>
      </c>
      <c r="G18" s="8"/>
      <c r="H18" s="3">
        <v>4.8</v>
      </c>
      <c r="I18" s="32">
        <f t="shared" si="0"/>
        <v>240</v>
      </c>
    </row>
    <row r="19" spans="3:10" ht="27" thickBot="1" x14ac:dyDescent="0.35">
      <c r="C19" s="5" t="s">
        <v>46</v>
      </c>
      <c r="D19" s="6" t="s">
        <v>51</v>
      </c>
      <c r="E19" s="11" t="s">
        <v>52</v>
      </c>
      <c r="F19" s="11">
        <v>300</v>
      </c>
      <c r="G19" s="9"/>
      <c r="H19" s="3">
        <v>0.25</v>
      </c>
      <c r="I19" s="32">
        <f t="shared" si="0"/>
        <v>75</v>
      </c>
    </row>
    <row r="20" spans="3:10" ht="27" thickBot="1" x14ac:dyDescent="0.35">
      <c r="C20" s="5" t="s">
        <v>47</v>
      </c>
      <c r="D20" s="6" t="s">
        <v>53</v>
      </c>
      <c r="E20" s="11" t="s">
        <v>54</v>
      </c>
      <c r="F20" s="11">
        <v>100</v>
      </c>
      <c r="G20" s="9"/>
      <c r="H20" s="3">
        <v>0.5</v>
      </c>
      <c r="I20" s="32">
        <f t="shared" si="0"/>
        <v>50</v>
      </c>
    </row>
    <row r="21" spans="3:10" ht="40.200000000000003" thickBot="1" x14ac:dyDescent="0.35">
      <c r="C21" s="5" t="s">
        <v>48</v>
      </c>
      <c r="D21" s="6" t="s">
        <v>55</v>
      </c>
      <c r="E21" s="11" t="s">
        <v>54</v>
      </c>
      <c r="F21" s="11">
        <v>7</v>
      </c>
      <c r="G21" s="9"/>
      <c r="H21" s="3">
        <v>14</v>
      </c>
      <c r="I21" s="32">
        <f t="shared" si="0"/>
        <v>98</v>
      </c>
    </row>
    <row r="22" spans="3:10" ht="53.4" thickBot="1" x14ac:dyDescent="0.35">
      <c r="C22" s="5" t="s">
        <v>49</v>
      </c>
      <c r="D22" s="6" t="s">
        <v>56</v>
      </c>
      <c r="E22" s="3" t="s">
        <v>29</v>
      </c>
      <c r="F22" s="3">
        <v>36</v>
      </c>
      <c r="G22" s="8"/>
      <c r="H22" s="3">
        <v>3.8</v>
      </c>
      <c r="I22" s="32">
        <f t="shared" si="0"/>
        <v>136.79999999999998</v>
      </c>
    </row>
    <row r="23" spans="3:10" ht="20.399999999999999" customHeight="1" thickBot="1" x14ac:dyDescent="0.35">
      <c r="C23" s="29" t="s">
        <v>35</v>
      </c>
      <c r="D23" s="30"/>
      <c r="E23" s="30"/>
      <c r="F23" s="30"/>
      <c r="G23" s="30"/>
      <c r="H23" s="31"/>
      <c r="I23" s="14">
        <f>SUM(I8:I22)</f>
        <v>232834.8</v>
      </c>
      <c r="J23" s="26" t="s">
        <v>34</v>
      </c>
    </row>
    <row r="24" spans="3:10" ht="15" thickBot="1" x14ac:dyDescent="0.35">
      <c r="C24" s="19" t="s">
        <v>36</v>
      </c>
      <c r="D24" s="20"/>
      <c r="E24" s="20"/>
      <c r="F24" s="20"/>
      <c r="G24" s="20"/>
      <c r="H24" s="20"/>
      <c r="I24" s="15">
        <f>I23*0.21</f>
        <v>48895.307999999997</v>
      </c>
      <c r="J24" s="26"/>
    </row>
    <row r="25" spans="3:10" ht="15" thickBot="1" x14ac:dyDescent="0.35">
      <c r="C25" s="21" t="s">
        <v>37</v>
      </c>
      <c r="D25" s="22"/>
      <c r="E25" s="22"/>
      <c r="F25" s="22"/>
      <c r="G25" s="22"/>
      <c r="H25" s="23"/>
      <c r="I25" s="16">
        <f>SUM(I23:I24)</f>
        <v>281730.10800000001</v>
      </c>
      <c r="J25" s="26"/>
    </row>
    <row r="28" spans="3:10" x14ac:dyDescent="0.3">
      <c r="C28" s="4" t="s">
        <v>57</v>
      </c>
      <c r="D28" s="4"/>
    </row>
    <row r="29" spans="3:10" x14ac:dyDescent="0.3">
      <c r="C29" s="4" t="s">
        <v>58</v>
      </c>
    </row>
    <row r="30" spans="3:10" ht="44.4" customHeight="1" x14ac:dyDescent="0.3">
      <c r="C30" s="17" t="s">
        <v>31</v>
      </c>
      <c r="D30" s="17"/>
      <c r="E30" s="17"/>
      <c r="F30" s="17"/>
      <c r="G30" s="17"/>
      <c r="H30" s="17"/>
      <c r="I30" s="17"/>
      <c r="J30" s="17"/>
    </row>
    <row r="31" spans="3:10" ht="45" customHeight="1" x14ac:dyDescent="0.3">
      <c r="C31" s="17" t="s">
        <v>32</v>
      </c>
      <c r="D31" s="17"/>
      <c r="E31" s="17"/>
      <c r="F31" s="17"/>
      <c r="G31" s="17"/>
      <c r="H31" s="17"/>
      <c r="I31" s="17"/>
      <c r="J31" s="17"/>
    </row>
  </sheetData>
  <mergeCells count="14">
    <mergeCell ref="C30:J30"/>
    <mergeCell ref="C31:J31"/>
    <mergeCell ref="E2:H2"/>
    <mergeCell ref="C24:H24"/>
    <mergeCell ref="C25:H25"/>
    <mergeCell ref="E5:E6"/>
    <mergeCell ref="J23:J25"/>
    <mergeCell ref="C5:C6"/>
    <mergeCell ref="D5:D6"/>
    <mergeCell ref="F5:F6"/>
    <mergeCell ref="H5:H6"/>
    <mergeCell ref="I5:I6"/>
    <mergeCell ref="C23:H23"/>
    <mergeCell ref="E3:H3"/>
  </mergeCells>
  <hyperlinks>
    <hyperlink ref="F5" location="_ftn1" display="_ftn1" xr:uid="{779CA7CF-9222-4A81-AF8F-3D8AAD8C33A8}"/>
    <hyperlink ref="I5" location="_ftn2" display="_ftn2" xr:uid="{E2F5D7C6-4572-4DC8-9FF5-C348F2B227D0}"/>
    <hyperlink ref="C28" location="_ftnref1" display="_ftnref1" xr:uid="{91F38E7B-2EE8-442B-A02B-2F6D246466DC}"/>
    <hyperlink ref="C29" location="_ftnref2" display="_ftnref2" xr:uid="{909A3C1C-D66F-43F9-81DD-2BB153AE317F}"/>
    <hyperlink ref="C30" location="_ftnref3" display="_ftnref3" xr:uid="{E696E4FA-B694-49D5-971A-6F2240BCE25A}"/>
    <hyperlink ref="C31" location="_ftnref4" display="_ftnref4" xr:uid="{962E6602-A96F-4C73-9E01-5849F3CC40E9}"/>
  </hyperlinks>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E927B85B7A7E7D4ABBF275EE26BB9CB7" ma:contentTypeVersion="1" ma:contentTypeDescription="Kurkite naują dokumentą." ma:contentTypeScope="" ma:versionID="14022aa75aaeb5ab87aa9ae1f5abb88c">
  <xsd:schema xmlns:xsd="http://www.w3.org/2001/XMLSchema" xmlns:xs="http://www.w3.org/2001/XMLSchema" xmlns:p="http://schemas.microsoft.com/office/2006/metadata/properties" xmlns:ns2="a8a7f786-6d9f-4b57-9a5d-1b1992b9dc32" targetNamespace="http://schemas.microsoft.com/office/2006/metadata/properties" ma:root="true" ma:fieldsID="e5c69e8559a74f1b7405f3a7057f236d" ns2:_="">
    <xsd:import namespace="a8a7f786-6d9f-4b57-9a5d-1b1992b9dc3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a7f786-6d9f-4b57-9a5d-1b1992b9dc3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9423E4-4303-416A-A660-724273C3A1EB}">
  <ds:schemaRefs>
    <ds:schemaRef ds:uri="http://schemas.openxmlformats.org/package/2006/metadata/core-properties"/>
    <ds:schemaRef ds:uri="http://schemas.microsoft.com/office/2006/metadata/properties"/>
    <ds:schemaRef ds:uri="http://purl.org/dc/terms/"/>
    <ds:schemaRef ds:uri="a8a7f786-6d9f-4b57-9a5d-1b1992b9dc32"/>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0EF5B08-0427-4E11-BCD8-D67AA8835987}">
  <ds:schemaRefs>
    <ds:schemaRef ds:uri="http://schemas.microsoft.com/sharepoint/v3/contenttype/forms"/>
  </ds:schemaRefs>
</ds:datastoreItem>
</file>

<file path=customXml/itemProps3.xml><?xml version="1.0" encoding="utf-8"?>
<ds:datastoreItem xmlns:ds="http://schemas.openxmlformats.org/officeDocument/2006/customXml" ds:itemID="{731334B0-269D-465F-A06E-66869AC592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a7f786-6d9f-4b57-9a5d-1b1992b9d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8</vt:i4>
      </vt:variant>
    </vt:vector>
  </HeadingPairs>
  <TitlesOfParts>
    <vt:vector size="9" baseType="lpstr">
      <vt:lpstr>Sheet1</vt:lpstr>
      <vt:lpstr>Sheet1!_ftn1</vt:lpstr>
      <vt:lpstr>Sheet1!_ftn2</vt:lpstr>
      <vt:lpstr>Sheet1!_ftn3</vt:lpstr>
      <vt:lpstr>Sheet1!_ftn4</vt:lpstr>
      <vt:lpstr>Sheet1!_ftnref1</vt:lpstr>
      <vt:lpstr>Sheet1!_ftnref2</vt:lpstr>
      <vt:lpstr>Sheet1!_ftnref3</vt:lpstr>
      <vt:lpstr>Sheet1!_ftnref4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Leščiuvienė</dc:creator>
  <cp:lastModifiedBy>Tomas Stremauskas</cp:lastModifiedBy>
  <cp:lastPrinted>2023-09-12T12:17:15Z</cp:lastPrinted>
  <dcterms:created xsi:type="dcterms:W3CDTF">2015-06-05T18:17:20Z</dcterms:created>
  <dcterms:modified xsi:type="dcterms:W3CDTF">2023-09-12T13:04:31Z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0x010100E927B85B7A7E7D4ABBF275EE26BB9CB7</vt:lpwstr>
  </property>
</Properties>
</file>