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hansab-my.sharepoint.com/personal/m_baceviciene_hansab_lt/Documents/Dokumentai/Konkursai/1 Konkursai/Litgrid/perimetro VS/Galutinis pasiūlymas/"/>
    </mc:Choice>
  </mc:AlternateContent>
  <xr:revisionPtr revIDLastSave="3" documentId="13_ncr:1_{7ABACA19-4C17-467A-A2B6-D276C80CCD1B}" xr6:coauthVersionLast="47" xr6:coauthVersionMax="47" xr10:uidLastSave="{ABF7C90C-8128-49FD-A36D-4B1C3163B834}"/>
  <bookViews>
    <workbookView xWindow="-110" yWindow="-110" windowWidth="19420" windowHeight="10420" xr2:uid="{B9DD46C0-DE2E-42A3-A21F-AF9664B8EDE2}"/>
  </bookViews>
  <sheets>
    <sheet name="Alytaus 330 kV TP"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3" l="1"/>
  <c r="H48" i="3"/>
  <c r="H49" i="3"/>
  <c r="H50" i="3"/>
  <c r="H51" i="3"/>
  <c r="H52" i="3"/>
  <c r="H53" i="3"/>
  <c r="H54" i="3"/>
  <c r="H55" i="3"/>
  <c r="H56" i="3"/>
  <c r="H57" i="3"/>
  <c r="H58" i="3"/>
  <c r="H59" i="3"/>
  <c r="H60" i="3"/>
  <c r="H61" i="3"/>
  <c r="H62" i="3"/>
  <c r="H63" i="3"/>
  <c r="H64" i="3"/>
  <c r="H65" i="3"/>
  <c r="H66" i="3"/>
  <c r="H67" i="3"/>
  <c r="H68" i="3"/>
  <c r="H69" i="3"/>
  <c r="H70" i="3"/>
  <c r="G21" i="3"/>
  <c r="G22" i="3"/>
  <c r="G23" i="3"/>
  <c r="G24" i="3"/>
  <c r="G25" i="3"/>
  <c r="G26" i="3"/>
  <c r="G27" i="3"/>
  <c r="G28" i="3"/>
  <c r="G29" i="3"/>
  <c r="G30" i="3"/>
  <c r="G31" i="3"/>
  <c r="G32" i="3"/>
  <c r="G33" i="3"/>
  <c r="G34" i="3"/>
  <c r="G35" i="3"/>
  <c r="G36" i="3"/>
  <c r="G37" i="3"/>
  <c r="G38" i="3"/>
  <c r="G39" i="3"/>
  <c r="G40" i="3"/>
  <c r="G41" i="3"/>
  <c r="G42" i="3"/>
  <c r="H46" i="3" l="1"/>
  <c r="G20" i="3"/>
  <c r="G5" i="3"/>
  <c r="G6" i="3"/>
  <c r="G7" i="3"/>
  <c r="G8" i="3"/>
  <c r="G9" i="3"/>
  <c r="G10" i="3"/>
  <c r="G11" i="3"/>
  <c r="G12" i="3"/>
  <c r="G13" i="3"/>
  <c r="G14" i="3"/>
  <c r="G15" i="3"/>
  <c r="G16" i="3"/>
  <c r="G4" i="3"/>
  <c r="H71" i="3" l="1"/>
  <c r="H72" i="3"/>
  <c r="H73" i="3" l="1"/>
</calcChain>
</file>

<file path=xl/sharedStrings.xml><?xml version="1.0" encoding="utf-8"?>
<sst xmlns="http://schemas.openxmlformats.org/spreadsheetml/2006/main" count="138" uniqueCount="77">
  <si>
    <t>Eil. Nr.</t>
  </si>
  <si>
    <t>Pavadinimas</t>
  </si>
  <si>
    <t>Matavimo vnt.</t>
  </si>
  <si>
    <t>Kiekis</t>
  </si>
  <si>
    <t>Medžiagų vnt. įkainis, (Eur) be PVM</t>
  </si>
  <si>
    <t>Darbų vnt. įkainis, (Eur) be PVM</t>
  </si>
  <si>
    <t>Medžiagų bendra suma, (Eur) be PVM</t>
  </si>
  <si>
    <t>Darbų bendra suma, (Eur) be PVM</t>
  </si>
  <si>
    <t>MEDŽIAGŲ ŽINIARAŠTIS</t>
  </si>
  <si>
    <t>1.	VAIZDO STEBĖJIMO SISTEMOS CENTRINĖ ĮRANGA</t>
  </si>
  <si>
    <t>Komutacinė spinta 42Ux600x800, komplekte lentyna, maitinimo panele, įžeminimo šyna</t>
  </si>
  <si>
    <t>vnt.</t>
  </si>
  <si>
    <t>ODF komutacinėje spintoje 24xSC, 1U, su optinėmis kasetėmis, dvigubais SC adapteriais, termofitais ir kitais aksesuarais numatomo optinio kabelio pajungimui</t>
  </si>
  <si>
    <t>Komutacinė panelė, 6A kat. 24 p., 1U</t>
  </si>
  <si>
    <t>Kabelių sutvarkymo panelė, 1U</t>
  </si>
  <si>
    <t xml:space="preserve">Tinklo komutatorius PoE (I tipas) </t>
  </si>
  <si>
    <t>SFP modulis</t>
  </si>
  <si>
    <t>Jungiamieji optiniai kabeliai SC-LC</t>
  </si>
  <si>
    <t xml:space="preserve">Vaizdo įrašymo įrenginys su visomis reikalingomis lic. </t>
  </si>
  <si>
    <t>kompl.</t>
  </si>
  <si>
    <t>Kietasis diskas vaizdo įrašymo įrenginiui, 12 TB</t>
  </si>
  <si>
    <t>Nepertraukiamo maitinimo šaltinis (UPS), 1kVA, nemažiau 252Wh</t>
  </si>
  <si>
    <t>Akumuliatorių blokas, nemažiau 504Wh</t>
  </si>
  <si>
    <t xml:space="preserve">Papildomos montavimo, nenumatytos medžiagos </t>
  </si>
  <si>
    <t xml:space="preserve">Sistemos instaliavimo, derinimo, paleidimo darbai </t>
  </si>
  <si>
    <t>2.	TERITORIJOS PERIMETRO VAIZDO STEBĖJIMO SISTEMOS ĮRANGA</t>
  </si>
  <si>
    <t>Komutacinė dėžė nemažiau 400x600x250mm, su užraktu, sabotažo kontaktu ir visomis papildomomis instaliacinėmis medžiagomis</t>
  </si>
  <si>
    <t>ODF komutacinėje dėžėje 4xSC</t>
  </si>
  <si>
    <t xml:space="preserve">Tinklo komutatorius PoE (B tipas) </t>
  </si>
  <si>
    <t xml:space="preserve">Tinklo komutatorius PoE (B1 tipas) </t>
  </si>
  <si>
    <t>Jungiamieji optiniai kabeliai</t>
  </si>
  <si>
    <t>Ryšio linijos viršįtampių ribotuvas</t>
  </si>
  <si>
    <t xml:space="preserve">Fiksuota lauko vaizdo stebėjimo kamera </t>
  </si>
  <si>
    <t>Vaizdo kamerų IVA Pro perimeter licencijos</t>
  </si>
  <si>
    <t xml:space="preserve">Viršįtampių ribotuvas vaizdo kamerai </t>
  </si>
  <si>
    <t>Komutacinės dėžės automatinis jungiklis 1F, C6A</t>
  </si>
  <si>
    <t>Komutacinės spintos automatinis jungiklis 1F, C10A</t>
  </si>
  <si>
    <t>Maitinimo linijos viršįtampių ribotuvas</t>
  </si>
  <si>
    <t>Maitinimo šaltinis su akumuliatoriaus krovimo funkcija</t>
  </si>
  <si>
    <t>Akumuliatorius 12V/7Ah</t>
  </si>
  <si>
    <t xml:space="preserve">Optinis kabelis 4 sk. (SM) </t>
  </si>
  <si>
    <t>m.</t>
  </si>
  <si>
    <t xml:space="preserve">Ryšio kabelis FTP lauko sąlygomis </t>
  </si>
  <si>
    <t>Maitinimo kabelis 5x6,0 lauko sąlygomis</t>
  </si>
  <si>
    <t>Ryšių kanalizacijos vamzdis PE ∅50</t>
  </si>
  <si>
    <t>Ažūrinis stiebas su pamatu h-4,5m.</t>
  </si>
  <si>
    <t>Ažūrinio stiebo įžeminimo komplektas</t>
  </si>
  <si>
    <t>DARBŲ ŽINIARAŠTIS</t>
  </si>
  <si>
    <t>Komutacinės spintos 42Ux600x800, komplekte lentyna, maitinimo panele, įžeminimo šyna montavimas</t>
  </si>
  <si>
    <t>ODF komutacinėje spintoje 24xSC, 1U montavimas, komutavimas</t>
  </si>
  <si>
    <t>Komutacinė panelė, 6A kat. 24 p., 1U montavimas</t>
  </si>
  <si>
    <t>Kabelių sutvarkymo panelė, 1U, montavimas</t>
  </si>
  <si>
    <t>Tinklo komutatoriaus, montavimas, komutavimas</t>
  </si>
  <si>
    <t>Vaizdo įrašymo įrenginio montavimas, komutavimas</t>
  </si>
  <si>
    <t>Nepertraukiamo maitinimo šaltinio (UPS), montavimas pajungimas</t>
  </si>
  <si>
    <t>Akumuliatorių bloko, montavimas pajungimas</t>
  </si>
  <si>
    <t>Komutacinė dėžės ant atramos montavimas</t>
  </si>
  <si>
    <t>ODF komutacinėje dėžėje 4xSC montavimas, komutavimas</t>
  </si>
  <si>
    <t>Tinklo komutatorius montavimas, komutavimas</t>
  </si>
  <si>
    <t>Ryšio linijos viršįtampių ribotuvų montavimas</t>
  </si>
  <si>
    <t>Fiksuotos lauko vaizdo stebėjimo kameros montavimas</t>
  </si>
  <si>
    <t>Viršįtampių ribotuvo vaizdo kamerai montavimas</t>
  </si>
  <si>
    <t>Automatinių jungiklių montavimas, komutavimas</t>
  </si>
  <si>
    <t>Maitinimo linijos viršįtampių ribotuvo montavimas</t>
  </si>
  <si>
    <t>Maitinimo šaltinis montavimas, pajungimas</t>
  </si>
  <si>
    <t xml:space="preserve">Optinio kabelio vamzdyje pratraukimas, tiesimas </t>
  </si>
  <si>
    <t>Ryšio kabelio vamzdyje pratraukimas, tiesimas</t>
  </si>
  <si>
    <t>Maitinimo kabelio 5x6,0 vamzdyje pratraukimas, tiesimas</t>
  </si>
  <si>
    <t xml:space="preserve">Tranšėjos kasimas rankiniu būdų </t>
  </si>
  <si>
    <t>Ryšių kanalizacijos vamzdžio iškastoje tranšėjoje tiesimas PE ∅50</t>
  </si>
  <si>
    <t>Ažūrinio stiebo su pamatu, įrengimas</t>
  </si>
  <si>
    <t>Ažūrinio stiebo įžeminimo įrengimas</t>
  </si>
  <si>
    <t>Darbo projekto / išpildomosios topografinės nuotraukos parengimas</t>
  </si>
  <si>
    <t>Medžiagos be PVM:</t>
  </si>
  <si>
    <t>Darbai be PVM:</t>
  </si>
  <si>
    <t>Iš viso be PVM:</t>
  </si>
  <si>
    <t>Tiekėjas, teikdamas pasiūlymą, turi įvertinti visus darbus ir medžiagas, numatytas Techniniame projekte ir reikalingus darbams atlikti. Jeigu tiekėjo vertinimu pagal darbų žiniaraštyje nurodytas eilutes dalies darbų ar medžiagų vadovaujantis Techniniu projektu nereikia atlikti, darbų žiniaraštyje ties atitinkama eilute tiekėjas įrašo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</si>
</sst>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_€"/>
  </numFmts>
  <fonts count="6" x14ac:knownFonts="1">
    <font>
      <sz val="11"/>
      <color theme="1"/>
      <name val="Calibri"/>
      <family val="2"/>
      <charset val="186"/>
      <scheme val="minor"/>
    </font>
    <font>
      <sz val="11"/>
      <color theme="1"/>
      <name val="Calibri"/>
      <family val="2"/>
      <charset val="186"/>
      <scheme val="minor"/>
    </font>
    <font>
      <sz val="10"/>
      <name val="Arial Cyr"/>
      <charset val="204"/>
    </font>
    <font>
      <sz val="11"/>
      <color theme="1"/>
      <name val="Times New Roman"/>
      <family val="1"/>
      <charset val="186"/>
    </font>
    <font>
      <sz val="11"/>
      <name val="Times New Roman"/>
      <family val="1"/>
      <charset val="186"/>
    </font>
    <font>
      <b/>
      <sz val="11"/>
      <name val="Times New Roman"/>
      <family val="1"/>
      <charset val="186"/>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1" fillId="2" borderId="0" applyNumberFormat="0" applyBorder="0" applyAlignment="0" applyProtection="0"/>
  </cellStyleXfs>
  <cellXfs count="17">
    <xf numFmtId="0" fontId="0" fillId="0" borderId="0" xfId="0"/>
    <xf numFmtId="0" fontId="5" fillId="0" borderId="1" xfId="0" applyFont="1" applyBorder="1" applyAlignment="1">
      <alignment horizontal="center" vertical="center" wrapText="1"/>
    </xf>
    <xf numFmtId="0" fontId="5" fillId="0" borderId="1" xfId="2" applyFont="1" applyBorder="1" applyAlignment="1">
      <alignment horizontal="center" vertical="center"/>
    </xf>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5" fontId="4" fillId="0" borderId="1" xfId="0" applyNumberFormat="1" applyFont="1" applyBorder="1" applyAlignment="1">
      <alignment horizontal="right" vertical="center"/>
    </xf>
    <xf numFmtId="165" fontId="3" fillId="0" borderId="2" xfId="0" applyNumberFormat="1" applyFont="1" applyBorder="1"/>
    <xf numFmtId="165" fontId="3" fillId="0" borderId="1" xfId="0" applyNumberFormat="1" applyFont="1" applyBorder="1"/>
    <xf numFmtId="0" fontId="5" fillId="0" borderId="1" xfId="0" applyFont="1" applyBorder="1" applyAlignment="1">
      <alignment vertical="center" wrapText="1"/>
    </xf>
    <xf numFmtId="0" fontId="4" fillId="0" borderId="1" xfId="0" applyFont="1" applyBorder="1" applyAlignment="1">
      <alignment vertical="center" wrapText="1"/>
    </xf>
    <xf numFmtId="0" fontId="3" fillId="0" borderId="0" xfId="0" applyFont="1"/>
    <xf numFmtId="0" fontId="0" fillId="0" borderId="0" xfId="0" applyAlignment="1">
      <alignment wrapText="1"/>
    </xf>
    <xf numFmtId="2" fontId="4" fillId="0" borderId="2" xfId="0" applyNumberFormat="1" applyFont="1" applyBorder="1" applyAlignment="1">
      <alignment horizontal="right" vertical="center"/>
    </xf>
    <xf numFmtId="2" fontId="4" fillId="0" borderId="1" xfId="0" applyNumberFormat="1" applyFont="1" applyBorder="1" applyAlignment="1">
      <alignment horizontal="right" vertical="center"/>
    </xf>
    <xf numFmtId="2" fontId="5" fillId="0" borderId="1" xfId="0" applyNumberFormat="1" applyFont="1" applyBorder="1" applyAlignment="1">
      <alignment horizontal="right" vertical="center"/>
    </xf>
    <xf numFmtId="165" fontId="0" fillId="0" borderId="0" xfId="0" applyNumberFormat="1"/>
  </cellXfs>
  <cellStyles count="4">
    <cellStyle name="Comma 2" xfId="1" xr:uid="{2E49C0FD-FEB0-47AE-B41B-E910579D2AAC}"/>
    <cellStyle name="Įprastas" xfId="0" builtinId="0"/>
    <cellStyle name="Neutral 2" xfId="3" xr:uid="{617DE53B-A4FA-42BE-9D8D-C683CEFA673D}"/>
    <cellStyle name="Обычный_Шаблон сметы ГП ВС" xfId="2" xr:uid="{B6FF349B-994F-4FA2-9308-2EB677B3E6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4E9C6-742E-483D-A975-2E0FD3ACBE11}">
  <dimension ref="A1:H78"/>
  <sheetViews>
    <sheetView tabSelected="1" topLeftCell="A64" zoomScaleNormal="100" workbookViewId="0">
      <selection activeCell="H74" sqref="H74:H75"/>
    </sheetView>
  </sheetViews>
  <sheetFormatPr defaultRowHeight="14.5" x14ac:dyDescent="0.35"/>
  <cols>
    <col min="2" max="2" width="55.7265625" customWidth="1"/>
    <col min="3" max="3" width="11.1796875" customWidth="1"/>
    <col min="5" max="5" width="12.81640625" customWidth="1"/>
    <col min="6" max="6" width="12.26953125" customWidth="1"/>
    <col min="7" max="7" width="13.1796875" customWidth="1"/>
    <col min="8" max="8" width="15" customWidth="1"/>
  </cols>
  <sheetData>
    <row r="1" spans="1:8" ht="56" x14ac:dyDescent="0.35">
      <c r="A1" s="1" t="s">
        <v>0</v>
      </c>
      <c r="B1" s="2" t="s">
        <v>1</v>
      </c>
      <c r="C1" s="1" t="s">
        <v>2</v>
      </c>
      <c r="D1" s="3" t="s">
        <v>3</v>
      </c>
      <c r="E1" s="4" t="s">
        <v>4</v>
      </c>
      <c r="F1" s="4" t="s">
        <v>5</v>
      </c>
      <c r="G1" s="4" t="s">
        <v>6</v>
      </c>
      <c r="H1" s="4" t="s">
        <v>7</v>
      </c>
    </row>
    <row r="2" spans="1:8" x14ac:dyDescent="0.35">
      <c r="A2" s="1"/>
      <c r="B2" s="2" t="s">
        <v>8</v>
      </c>
      <c r="C2" s="1"/>
      <c r="D2" s="3"/>
      <c r="E2" s="4"/>
      <c r="F2" s="4"/>
      <c r="G2" s="4"/>
      <c r="H2" s="4"/>
    </row>
    <row r="3" spans="1:8" ht="45" customHeight="1" x14ac:dyDescent="0.35">
      <c r="A3" s="5"/>
      <c r="B3" s="9" t="s">
        <v>9</v>
      </c>
      <c r="C3" s="5"/>
      <c r="D3" s="5"/>
      <c r="E3" s="6"/>
      <c r="F3" s="6"/>
      <c r="G3" s="6"/>
      <c r="H3" s="6"/>
    </row>
    <row r="4" spans="1:8" ht="28" x14ac:dyDescent="0.35">
      <c r="A4" s="5">
        <v>1</v>
      </c>
      <c r="B4" s="10" t="s">
        <v>10</v>
      </c>
      <c r="C4" s="5" t="s">
        <v>11</v>
      </c>
      <c r="D4" s="5">
        <v>1</v>
      </c>
      <c r="E4" s="6">
        <v>2411.5</v>
      </c>
      <c r="F4" s="6"/>
      <c r="G4" s="6">
        <f t="shared" ref="G4:G16" si="0">(D4*E4)</f>
        <v>2411.5</v>
      </c>
      <c r="H4" s="6"/>
    </row>
    <row r="5" spans="1:8" ht="42" x14ac:dyDescent="0.35">
      <c r="A5" s="5">
        <v>2</v>
      </c>
      <c r="B5" s="10" t="s">
        <v>12</v>
      </c>
      <c r="C5" s="5" t="s">
        <v>11</v>
      </c>
      <c r="D5" s="5">
        <v>1</v>
      </c>
      <c r="E5" s="6">
        <v>234</v>
      </c>
      <c r="F5" s="6"/>
      <c r="G5" s="6">
        <f t="shared" si="0"/>
        <v>234</v>
      </c>
      <c r="H5" s="6"/>
    </row>
    <row r="6" spans="1:8" x14ac:dyDescent="0.35">
      <c r="A6" s="5">
        <v>3</v>
      </c>
      <c r="B6" s="10" t="s">
        <v>13</v>
      </c>
      <c r="C6" s="5" t="s">
        <v>11</v>
      </c>
      <c r="D6" s="5">
        <v>1</v>
      </c>
      <c r="E6" s="6">
        <v>75.400000000000006</v>
      </c>
      <c r="F6" s="6"/>
      <c r="G6" s="6">
        <f t="shared" si="0"/>
        <v>75.400000000000006</v>
      </c>
      <c r="H6" s="6"/>
    </row>
    <row r="7" spans="1:8" x14ac:dyDescent="0.35">
      <c r="A7" s="5">
        <v>4</v>
      </c>
      <c r="B7" s="10" t="s">
        <v>14</v>
      </c>
      <c r="C7" s="5" t="s">
        <v>11</v>
      </c>
      <c r="D7" s="5">
        <v>3</v>
      </c>
      <c r="E7" s="6">
        <v>7.8</v>
      </c>
      <c r="F7" s="6"/>
      <c r="G7" s="6">
        <f t="shared" si="0"/>
        <v>23.4</v>
      </c>
      <c r="H7" s="6"/>
    </row>
    <row r="8" spans="1:8" x14ac:dyDescent="0.35">
      <c r="A8" s="5">
        <v>5</v>
      </c>
      <c r="B8" s="10" t="s">
        <v>15</v>
      </c>
      <c r="C8" s="5" t="s">
        <v>11</v>
      </c>
      <c r="D8" s="5">
        <v>2</v>
      </c>
      <c r="E8" s="6">
        <v>4350</v>
      </c>
      <c r="F8" s="6"/>
      <c r="G8" s="6">
        <f t="shared" si="0"/>
        <v>8700</v>
      </c>
      <c r="H8" s="6"/>
    </row>
    <row r="9" spans="1:8" x14ac:dyDescent="0.35">
      <c r="A9" s="5">
        <v>6</v>
      </c>
      <c r="B9" s="10" t="s">
        <v>16</v>
      </c>
      <c r="C9" s="5" t="s">
        <v>11</v>
      </c>
      <c r="D9" s="5">
        <v>10</v>
      </c>
      <c r="E9" s="6">
        <v>26</v>
      </c>
      <c r="F9" s="6"/>
      <c r="G9" s="6">
        <f t="shared" si="0"/>
        <v>260</v>
      </c>
      <c r="H9" s="6"/>
    </row>
    <row r="10" spans="1:8" x14ac:dyDescent="0.35">
      <c r="A10" s="5">
        <v>7</v>
      </c>
      <c r="B10" s="10" t="s">
        <v>17</v>
      </c>
      <c r="C10" s="5" t="s">
        <v>11</v>
      </c>
      <c r="D10" s="5">
        <v>10</v>
      </c>
      <c r="E10" s="6">
        <v>13</v>
      </c>
      <c r="F10" s="6"/>
      <c r="G10" s="6">
        <f t="shared" si="0"/>
        <v>130</v>
      </c>
      <c r="H10" s="6"/>
    </row>
    <row r="11" spans="1:8" x14ac:dyDescent="0.35">
      <c r="A11" s="5">
        <v>8</v>
      </c>
      <c r="B11" s="10" t="s">
        <v>18</v>
      </c>
      <c r="C11" s="5" t="s">
        <v>19</v>
      </c>
      <c r="D11" s="5">
        <v>1</v>
      </c>
      <c r="E11" s="6">
        <v>25000</v>
      </c>
      <c r="F11" s="6"/>
      <c r="G11" s="6">
        <f t="shared" si="0"/>
        <v>25000</v>
      </c>
      <c r="H11" s="6"/>
    </row>
    <row r="12" spans="1:8" x14ac:dyDescent="0.35">
      <c r="A12" s="5">
        <v>9</v>
      </c>
      <c r="B12" s="10" t="s">
        <v>20</v>
      </c>
      <c r="C12" s="5" t="s">
        <v>11</v>
      </c>
      <c r="D12" s="5">
        <v>7</v>
      </c>
      <c r="E12" s="6">
        <v>366</v>
      </c>
      <c r="F12" s="6"/>
      <c r="G12" s="6">
        <f t="shared" si="0"/>
        <v>2562</v>
      </c>
      <c r="H12" s="6"/>
    </row>
    <row r="13" spans="1:8" ht="16.149999999999999" customHeight="1" x14ac:dyDescent="0.35">
      <c r="A13" s="5">
        <v>10</v>
      </c>
      <c r="B13" s="10" t="s">
        <v>21</v>
      </c>
      <c r="C13" s="5" t="s">
        <v>11</v>
      </c>
      <c r="D13" s="5">
        <v>2</v>
      </c>
      <c r="E13" s="6">
        <v>816</v>
      </c>
      <c r="F13" s="6"/>
      <c r="G13" s="6">
        <f t="shared" si="0"/>
        <v>1632</v>
      </c>
      <c r="H13" s="6"/>
    </row>
    <row r="14" spans="1:8" x14ac:dyDescent="0.35">
      <c r="A14" s="5">
        <v>11</v>
      </c>
      <c r="B14" s="10" t="s">
        <v>22</v>
      </c>
      <c r="C14" s="5" t="s">
        <v>11</v>
      </c>
      <c r="D14" s="5">
        <v>2</v>
      </c>
      <c r="E14" s="6">
        <v>500</v>
      </c>
      <c r="F14" s="6"/>
      <c r="G14" s="6">
        <f t="shared" si="0"/>
        <v>1000</v>
      </c>
      <c r="H14" s="6"/>
    </row>
    <row r="15" spans="1:8" x14ac:dyDescent="0.35">
      <c r="A15" s="5">
        <v>12</v>
      </c>
      <c r="B15" s="10" t="s">
        <v>23</v>
      </c>
      <c r="C15" s="5" t="s">
        <v>11</v>
      </c>
      <c r="D15" s="5">
        <v>1</v>
      </c>
      <c r="E15" s="6">
        <v>800</v>
      </c>
      <c r="F15" s="6"/>
      <c r="G15" s="6">
        <f t="shared" si="0"/>
        <v>800</v>
      </c>
      <c r="H15" s="6"/>
    </row>
    <row r="16" spans="1:8" x14ac:dyDescent="0.35">
      <c r="A16" s="5">
        <v>13</v>
      </c>
      <c r="B16" s="10" t="s">
        <v>24</v>
      </c>
      <c r="C16" s="5" t="s">
        <v>19</v>
      </c>
      <c r="D16" s="5">
        <v>1</v>
      </c>
      <c r="E16" s="6">
        <v>1500</v>
      </c>
      <c r="F16" s="6"/>
      <c r="G16" s="6">
        <f t="shared" si="0"/>
        <v>1500</v>
      </c>
      <c r="H16" s="6"/>
    </row>
    <row r="17" spans="1:8" x14ac:dyDescent="0.35">
      <c r="A17" s="5"/>
      <c r="B17" s="10"/>
      <c r="C17" s="5"/>
      <c r="D17" s="5"/>
      <c r="E17" s="6"/>
      <c r="F17" s="6"/>
      <c r="G17" s="6"/>
      <c r="H17" s="6"/>
    </row>
    <row r="18" spans="1:8" x14ac:dyDescent="0.35">
      <c r="A18" s="5"/>
      <c r="B18" s="10"/>
      <c r="C18" s="5"/>
      <c r="D18" s="5"/>
      <c r="E18" s="6"/>
      <c r="F18" s="6"/>
      <c r="G18" s="6"/>
      <c r="H18" s="6"/>
    </row>
    <row r="19" spans="1:8" ht="45" customHeight="1" x14ac:dyDescent="0.35">
      <c r="A19" s="5"/>
      <c r="B19" s="9" t="s">
        <v>25</v>
      </c>
      <c r="C19" s="5"/>
      <c r="D19" s="5"/>
      <c r="E19" s="6"/>
      <c r="F19" s="6"/>
      <c r="G19" s="6"/>
      <c r="H19" s="6"/>
    </row>
    <row r="20" spans="1:8" ht="25.9" customHeight="1" x14ac:dyDescent="0.35">
      <c r="A20" s="5">
        <v>1</v>
      </c>
      <c r="B20" s="10" t="s">
        <v>26</v>
      </c>
      <c r="C20" s="5" t="s">
        <v>11</v>
      </c>
      <c r="D20" s="5">
        <v>11</v>
      </c>
      <c r="E20" s="6">
        <v>221</v>
      </c>
      <c r="F20" s="6"/>
      <c r="G20" s="6">
        <f t="shared" ref="G20:G42" si="1">(D20*E20)</f>
        <v>2431</v>
      </c>
      <c r="H20" s="6"/>
    </row>
    <row r="21" spans="1:8" x14ac:dyDescent="0.35">
      <c r="A21" s="5">
        <v>2</v>
      </c>
      <c r="B21" s="10" t="s">
        <v>27</v>
      </c>
      <c r="C21" s="5" t="s">
        <v>11</v>
      </c>
      <c r="D21" s="5">
        <v>11</v>
      </c>
      <c r="E21" s="6">
        <v>37</v>
      </c>
      <c r="F21" s="6"/>
      <c r="G21" s="6">
        <f t="shared" si="1"/>
        <v>407</v>
      </c>
      <c r="H21" s="6"/>
    </row>
    <row r="22" spans="1:8" x14ac:dyDescent="0.35">
      <c r="A22" s="5">
        <v>3</v>
      </c>
      <c r="B22" s="10" t="s">
        <v>28</v>
      </c>
      <c r="C22" s="5" t="s">
        <v>11</v>
      </c>
      <c r="D22" s="5">
        <v>10</v>
      </c>
      <c r="E22" s="6">
        <v>2300</v>
      </c>
      <c r="F22" s="6"/>
      <c r="G22" s="6">
        <f t="shared" si="1"/>
        <v>23000</v>
      </c>
      <c r="H22" s="6"/>
    </row>
    <row r="23" spans="1:8" x14ac:dyDescent="0.35">
      <c r="A23" s="5">
        <v>4</v>
      </c>
      <c r="B23" s="10" t="s">
        <v>29</v>
      </c>
      <c r="C23" s="5" t="s">
        <v>11</v>
      </c>
      <c r="D23" s="5">
        <v>1</v>
      </c>
      <c r="E23" s="6">
        <v>3400</v>
      </c>
      <c r="F23" s="6"/>
      <c r="G23" s="6">
        <f t="shared" si="1"/>
        <v>3400</v>
      </c>
      <c r="H23" s="6"/>
    </row>
    <row r="24" spans="1:8" x14ac:dyDescent="0.35">
      <c r="A24" s="5">
        <v>5</v>
      </c>
      <c r="B24" s="10" t="s">
        <v>16</v>
      </c>
      <c r="C24" s="5" t="s">
        <v>11</v>
      </c>
      <c r="D24" s="5">
        <v>22</v>
      </c>
      <c r="E24" s="6">
        <v>26</v>
      </c>
      <c r="F24" s="6"/>
      <c r="G24" s="6">
        <f t="shared" si="1"/>
        <v>572</v>
      </c>
      <c r="H24" s="6"/>
    </row>
    <row r="25" spans="1:8" x14ac:dyDescent="0.35">
      <c r="A25" s="5">
        <v>6</v>
      </c>
      <c r="B25" s="10" t="s">
        <v>30</v>
      </c>
      <c r="C25" s="5" t="s">
        <v>11</v>
      </c>
      <c r="D25" s="5">
        <v>22</v>
      </c>
      <c r="E25" s="6">
        <v>13</v>
      </c>
      <c r="F25" s="6"/>
      <c r="G25" s="6">
        <f t="shared" si="1"/>
        <v>286</v>
      </c>
      <c r="H25" s="6"/>
    </row>
    <row r="26" spans="1:8" x14ac:dyDescent="0.35">
      <c r="A26" s="5">
        <v>7</v>
      </c>
      <c r="B26" s="10" t="s">
        <v>31</v>
      </c>
      <c r="C26" s="5" t="s">
        <v>11</v>
      </c>
      <c r="D26" s="5">
        <v>41</v>
      </c>
      <c r="E26" s="6">
        <v>123.5</v>
      </c>
      <c r="F26" s="6"/>
      <c r="G26" s="6">
        <f t="shared" si="1"/>
        <v>5063.5</v>
      </c>
      <c r="H26" s="6"/>
    </row>
    <row r="27" spans="1:8" x14ac:dyDescent="0.35">
      <c r="A27" s="5">
        <v>8</v>
      </c>
      <c r="B27" s="10" t="s">
        <v>32</v>
      </c>
      <c r="C27" s="5" t="s">
        <v>11</v>
      </c>
      <c r="D27" s="5">
        <v>41</v>
      </c>
      <c r="E27" s="6">
        <v>715</v>
      </c>
      <c r="F27" s="6"/>
      <c r="G27" s="6">
        <f t="shared" si="1"/>
        <v>29315</v>
      </c>
      <c r="H27" s="6"/>
    </row>
    <row r="28" spans="1:8" x14ac:dyDescent="0.35">
      <c r="A28" s="5">
        <v>9</v>
      </c>
      <c r="B28" s="10" t="s">
        <v>33</v>
      </c>
      <c r="C28" s="5" t="s">
        <v>11</v>
      </c>
      <c r="D28" s="5">
        <v>41</v>
      </c>
      <c r="E28" s="6">
        <v>150</v>
      </c>
      <c r="F28" s="6"/>
      <c r="G28" s="6">
        <f t="shared" si="1"/>
        <v>6150</v>
      </c>
      <c r="H28" s="6"/>
    </row>
    <row r="29" spans="1:8" x14ac:dyDescent="0.35">
      <c r="A29" s="5">
        <v>10</v>
      </c>
      <c r="B29" s="10" t="s">
        <v>34</v>
      </c>
      <c r="C29" s="5" t="s">
        <v>11</v>
      </c>
      <c r="D29" s="5">
        <v>41</v>
      </c>
      <c r="E29" s="6">
        <v>58.5</v>
      </c>
      <c r="F29" s="6"/>
      <c r="G29" s="6">
        <f t="shared" si="1"/>
        <v>2398.5</v>
      </c>
      <c r="H29" s="6"/>
    </row>
    <row r="30" spans="1:8" x14ac:dyDescent="0.35">
      <c r="A30" s="5">
        <v>11</v>
      </c>
      <c r="B30" s="10" t="s">
        <v>35</v>
      </c>
      <c r="C30" s="5" t="s">
        <v>11</v>
      </c>
      <c r="D30" s="5">
        <v>11</v>
      </c>
      <c r="E30" s="6">
        <v>5.2</v>
      </c>
      <c r="F30" s="6"/>
      <c r="G30" s="6">
        <f t="shared" si="1"/>
        <v>57.2</v>
      </c>
      <c r="H30" s="6"/>
    </row>
    <row r="31" spans="1:8" x14ac:dyDescent="0.35">
      <c r="A31" s="5">
        <v>12</v>
      </c>
      <c r="B31" s="10" t="s">
        <v>36</v>
      </c>
      <c r="C31" s="5" t="s">
        <v>11</v>
      </c>
      <c r="D31" s="5">
        <v>3</v>
      </c>
      <c r="E31" s="6">
        <v>5.2</v>
      </c>
      <c r="F31" s="6"/>
      <c r="G31" s="6">
        <f t="shared" si="1"/>
        <v>15.600000000000001</v>
      </c>
      <c r="H31" s="6"/>
    </row>
    <row r="32" spans="1:8" x14ac:dyDescent="0.35">
      <c r="A32" s="5">
        <v>13</v>
      </c>
      <c r="B32" s="10" t="s">
        <v>37</v>
      </c>
      <c r="C32" s="5" t="s">
        <v>11</v>
      </c>
      <c r="D32" s="5">
        <v>18</v>
      </c>
      <c r="E32" s="6">
        <v>88.4</v>
      </c>
      <c r="F32" s="6"/>
      <c r="G32" s="6">
        <f t="shared" si="1"/>
        <v>1591.2</v>
      </c>
      <c r="H32" s="6"/>
    </row>
    <row r="33" spans="1:8" x14ac:dyDescent="0.35">
      <c r="A33" s="5">
        <v>14</v>
      </c>
      <c r="B33" s="10" t="s">
        <v>38</v>
      </c>
      <c r="C33" s="5" t="s">
        <v>11</v>
      </c>
      <c r="D33" s="5">
        <v>18</v>
      </c>
      <c r="E33" s="6">
        <v>78</v>
      </c>
      <c r="F33" s="6"/>
      <c r="G33" s="6">
        <f t="shared" si="1"/>
        <v>1404</v>
      </c>
      <c r="H33" s="6"/>
    </row>
    <row r="34" spans="1:8" x14ac:dyDescent="0.35">
      <c r="A34" s="5">
        <v>15</v>
      </c>
      <c r="B34" s="10" t="s">
        <v>39</v>
      </c>
      <c r="C34" s="5" t="s">
        <v>11</v>
      </c>
      <c r="D34" s="5">
        <v>44</v>
      </c>
      <c r="E34" s="6">
        <v>23</v>
      </c>
      <c r="F34" s="6"/>
      <c r="G34" s="6">
        <f t="shared" si="1"/>
        <v>1012</v>
      </c>
      <c r="H34" s="6"/>
    </row>
    <row r="35" spans="1:8" x14ac:dyDescent="0.35">
      <c r="A35" s="5">
        <v>16</v>
      </c>
      <c r="B35" s="10" t="s">
        <v>40</v>
      </c>
      <c r="C35" s="5" t="s">
        <v>41</v>
      </c>
      <c r="D35" s="5">
        <v>4000</v>
      </c>
      <c r="E35" s="6">
        <v>0.65</v>
      </c>
      <c r="F35" s="6"/>
      <c r="G35" s="6">
        <f t="shared" si="1"/>
        <v>2600</v>
      </c>
      <c r="H35" s="6"/>
    </row>
    <row r="36" spans="1:8" x14ac:dyDescent="0.35">
      <c r="A36" s="5">
        <v>17</v>
      </c>
      <c r="B36" s="10" t="s">
        <v>42</v>
      </c>
      <c r="C36" s="5" t="s">
        <v>41</v>
      </c>
      <c r="D36" s="5">
        <v>1800</v>
      </c>
      <c r="E36" s="6">
        <v>0.73</v>
      </c>
      <c r="F36" s="6"/>
      <c r="G36" s="6">
        <f t="shared" si="1"/>
        <v>1314</v>
      </c>
      <c r="H36" s="6"/>
    </row>
    <row r="37" spans="1:8" x14ac:dyDescent="0.35">
      <c r="A37" s="5">
        <v>18</v>
      </c>
      <c r="B37" s="10" t="s">
        <v>43</v>
      </c>
      <c r="C37" s="5" t="s">
        <v>41</v>
      </c>
      <c r="D37" s="5">
        <v>1900</v>
      </c>
      <c r="E37" s="6">
        <v>4.55</v>
      </c>
      <c r="F37" s="6"/>
      <c r="G37" s="6">
        <f t="shared" si="1"/>
        <v>8645</v>
      </c>
      <c r="H37" s="6"/>
    </row>
    <row r="38" spans="1:8" x14ac:dyDescent="0.35">
      <c r="A38" s="5">
        <v>19</v>
      </c>
      <c r="B38" s="10" t="s">
        <v>44</v>
      </c>
      <c r="C38" s="5" t="s">
        <v>41</v>
      </c>
      <c r="D38" s="5">
        <v>4800</v>
      </c>
      <c r="E38" s="6">
        <v>0.88</v>
      </c>
      <c r="F38" s="6"/>
      <c r="G38" s="6">
        <f t="shared" si="1"/>
        <v>4224</v>
      </c>
      <c r="H38" s="6"/>
    </row>
    <row r="39" spans="1:8" x14ac:dyDescent="0.35">
      <c r="A39" s="5">
        <v>20</v>
      </c>
      <c r="B39" s="10" t="s">
        <v>45</v>
      </c>
      <c r="C39" s="5" t="s">
        <v>19</v>
      </c>
      <c r="D39" s="5">
        <v>32</v>
      </c>
      <c r="E39" s="6">
        <v>820</v>
      </c>
      <c r="F39" s="6"/>
      <c r="G39" s="6">
        <f t="shared" si="1"/>
        <v>26240</v>
      </c>
      <c r="H39" s="6"/>
    </row>
    <row r="40" spans="1:8" x14ac:dyDescent="0.35">
      <c r="A40" s="5">
        <v>21</v>
      </c>
      <c r="B40" s="10" t="s">
        <v>46</v>
      </c>
      <c r="C40" s="5" t="s">
        <v>19</v>
      </c>
      <c r="D40" s="5">
        <v>32</v>
      </c>
      <c r="E40" s="6">
        <v>150</v>
      </c>
      <c r="F40" s="6"/>
      <c r="G40" s="6">
        <f t="shared" si="1"/>
        <v>4800</v>
      </c>
      <c r="H40" s="6"/>
    </row>
    <row r="41" spans="1:8" x14ac:dyDescent="0.35">
      <c r="A41" s="5">
        <v>22</v>
      </c>
      <c r="B41" s="10" t="s">
        <v>23</v>
      </c>
      <c r="C41" s="5" t="s">
        <v>19</v>
      </c>
      <c r="D41" s="5">
        <v>1</v>
      </c>
      <c r="E41" s="6">
        <v>1950</v>
      </c>
      <c r="F41" s="6"/>
      <c r="G41" s="6">
        <f t="shared" si="1"/>
        <v>1950</v>
      </c>
      <c r="H41" s="6"/>
    </row>
    <row r="42" spans="1:8" x14ac:dyDescent="0.35">
      <c r="A42" s="5">
        <v>23</v>
      </c>
      <c r="B42" s="10" t="s">
        <v>24</v>
      </c>
      <c r="C42" s="5" t="s">
        <v>19</v>
      </c>
      <c r="D42" s="5">
        <v>1</v>
      </c>
      <c r="E42" s="6">
        <v>910</v>
      </c>
      <c r="F42" s="6"/>
      <c r="G42" s="6">
        <f t="shared" si="1"/>
        <v>910</v>
      </c>
      <c r="H42" s="6"/>
    </row>
    <row r="43" spans="1:8" x14ac:dyDescent="0.35">
      <c r="A43" s="5"/>
      <c r="B43" s="10"/>
      <c r="C43" s="5"/>
      <c r="D43" s="5"/>
      <c r="E43" s="6"/>
      <c r="F43" s="6"/>
      <c r="G43" s="6"/>
      <c r="H43" s="6"/>
    </row>
    <row r="44" spans="1:8" x14ac:dyDescent="0.35">
      <c r="A44" s="5"/>
      <c r="B44" s="10"/>
      <c r="C44" s="5"/>
      <c r="D44" s="5"/>
      <c r="E44" s="6"/>
      <c r="F44" s="6"/>
      <c r="G44" s="6"/>
      <c r="H44" s="6"/>
    </row>
    <row r="45" spans="1:8" ht="45" customHeight="1" x14ac:dyDescent="0.35">
      <c r="A45" s="5"/>
      <c r="B45" s="9" t="s">
        <v>47</v>
      </c>
      <c r="C45" s="5"/>
      <c r="D45" s="5"/>
      <c r="E45" s="6"/>
      <c r="F45" s="6"/>
      <c r="G45" s="6"/>
      <c r="H45" s="6"/>
    </row>
    <row r="46" spans="1:8" ht="28" x14ac:dyDescent="0.35">
      <c r="A46" s="5">
        <v>1</v>
      </c>
      <c r="B46" s="10" t="s">
        <v>48</v>
      </c>
      <c r="C46" s="5" t="s">
        <v>11</v>
      </c>
      <c r="D46" s="5">
        <v>1</v>
      </c>
      <c r="E46" s="6"/>
      <c r="F46" s="6">
        <v>400</v>
      </c>
      <c r="G46" s="6"/>
      <c r="H46" s="6">
        <f t="shared" ref="H46:H70" si="2">(D46*F46)</f>
        <v>400</v>
      </c>
    </row>
    <row r="47" spans="1:8" x14ac:dyDescent="0.35">
      <c r="A47" s="5">
        <v>2</v>
      </c>
      <c r="B47" s="10" t="s">
        <v>49</v>
      </c>
      <c r="C47" s="5" t="s">
        <v>11</v>
      </c>
      <c r="D47" s="5">
        <v>1</v>
      </c>
      <c r="E47" s="6"/>
      <c r="F47" s="6">
        <v>150</v>
      </c>
      <c r="G47" s="6"/>
      <c r="H47" s="6">
        <f t="shared" si="2"/>
        <v>150</v>
      </c>
    </row>
    <row r="48" spans="1:8" x14ac:dyDescent="0.35">
      <c r="A48" s="5">
        <v>3</v>
      </c>
      <c r="B48" s="10" t="s">
        <v>50</v>
      </c>
      <c r="C48" s="5" t="s">
        <v>11</v>
      </c>
      <c r="D48" s="5">
        <v>1</v>
      </c>
      <c r="E48" s="6"/>
      <c r="F48" s="6">
        <v>45</v>
      </c>
      <c r="G48" s="6"/>
      <c r="H48" s="6">
        <f t="shared" si="2"/>
        <v>45</v>
      </c>
    </row>
    <row r="49" spans="1:8" x14ac:dyDescent="0.35">
      <c r="A49" s="5">
        <v>4</v>
      </c>
      <c r="B49" s="10" t="s">
        <v>51</v>
      </c>
      <c r="C49" s="5" t="s">
        <v>11</v>
      </c>
      <c r="D49" s="5">
        <v>3</v>
      </c>
      <c r="E49" s="6"/>
      <c r="F49" s="6">
        <v>5</v>
      </c>
      <c r="G49" s="6"/>
      <c r="H49" s="6">
        <f t="shared" si="2"/>
        <v>15</v>
      </c>
    </row>
    <row r="50" spans="1:8" x14ac:dyDescent="0.35">
      <c r="A50" s="5">
        <v>5</v>
      </c>
      <c r="B50" s="10" t="s">
        <v>52</v>
      </c>
      <c r="C50" s="5" t="s">
        <v>11</v>
      </c>
      <c r="D50" s="5">
        <v>2</v>
      </c>
      <c r="E50" s="6"/>
      <c r="F50" s="6">
        <v>30</v>
      </c>
      <c r="G50" s="6"/>
      <c r="H50" s="6">
        <f t="shared" si="2"/>
        <v>60</v>
      </c>
    </row>
    <row r="51" spans="1:8" x14ac:dyDescent="0.35">
      <c r="A51" s="5">
        <v>6</v>
      </c>
      <c r="B51" s="10" t="s">
        <v>53</v>
      </c>
      <c r="C51" s="5" t="s">
        <v>19</v>
      </c>
      <c r="D51" s="5">
        <v>1</v>
      </c>
      <c r="E51" s="6"/>
      <c r="F51" s="6">
        <v>200</v>
      </c>
      <c r="G51" s="6"/>
      <c r="H51" s="6">
        <f t="shared" si="2"/>
        <v>200</v>
      </c>
    </row>
    <row r="52" spans="1:8" x14ac:dyDescent="0.35">
      <c r="A52" s="5">
        <v>7</v>
      </c>
      <c r="B52" s="10" t="s">
        <v>54</v>
      </c>
      <c r="C52" s="5" t="s">
        <v>11</v>
      </c>
      <c r="D52" s="5">
        <v>3</v>
      </c>
      <c r="E52" s="6"/>
      <c r="F52" s="6">
        <v>30</v>
      </c>
      <c r="G52" s="6"/>
      <c r="H52" s="6">
        <f t="shared" si="2"/>
        <v>90</v>
      </c>
    </row>
    <row r="53" spans="1:8" x14ac:dyDescent="0.35">
      <c r="A53" s="5">
        <v>8</v>
      </c>
      <c r="B53" s="10" t="s">
        <v>55</v>
      </c>
      <c r="C53" s="5" t="s">
        <v>11</v>
      </c>
      <c r="D53" s="5">
        <v>1</v>
      </c>
      <c r="E53" s="6"/>
      <c r="F53" s="6">
        <v>30</v>
      </c>
      <c r="G53" s="6"/>
      <c r="H53" s="6">
        <f t="shared" si="2"/>
        <v>30</v>
      </c>
    </row>
    <row r="54" spans="1:8" x14ac:dyDescent="0.35">
      <c r="A54" s="5">
        <v>9</v>
      </c>
      <c r="B54" s="10" t="s">
        <v>56</v>
      </c>
      <c r="C54" s="5" t="s">
        <v>11</v>
      </c>
      <c r="D54" s="5">
        <v>11</v>
      </c>
      <c r="E54" s="6"/>
      <c r="F54" s="6">
        <v>40</v>
      </c>
      <c r="G54" s="6"/>
      <c r="H54" s="6">
        <f t="shared" si="2"/>
        <v>440</v>
      </c>
    </row>
    <row r="55" spans="1:8" x14ac:dyDescent="0.35">
      <c r="A55" s="5">
        <v>10</v>
      </c>
      <c r="B55" s="10" t="s">
        <v>57</v>
      </c>
      <c r="C55" s="5" t="s">
        <v>11</v>
      </c>
      <c r="D55" s="5">
        <v>11</v>
      </c>
      <c r="E55" s="6"/>
      <c r="F55" s="6">
        <v>50</v>
      </c>
      <c r="G55" s="6"/>
      <c r="H55" s="6">
        <f t="shared" si="2"/>
        <v>550</v>
      </c>
    </row>
    <row r="56" spans="1:8" x14ac:dyDescent="0.35">
      <c r="A56" s="5">
        <v>11</v>
      </c>
      <c r="B56" s="10" t="s">
        <v>58</v>
      </c>
      <c r="C56" s="5" t="s">
        <v>11</v>
      </c>
      <c r="D56" s="5">
        <v>11</v>
      </c>
      <c r="E56" s="6"/>
      <c r="F56" s="6">
        <v>30</v>
      </c>
      <c r="G56" s="6"/>
      <c r="H56" s="6">
        <f t="shared" si="2"/>
        <v>330</v>
      </c>
    </row>
    <row r="57" spans="1:8" x14ac:dyDescent="0.35">
      <c r="A57" s="5">
        <v>12</v>
      </c>
      <c r="B57" s="10" t="s">
        <v>59</v>
      </c>
      <c r="C57" s="5" t="s">
        <v>11</v>
      </c>
      <c r="D57" s="5">
        <v>41</v>
      </c>
      <c r="E57" s="6"/>
      <c r="F57" s="6">
        <v>5</v>
      </c>
      <c r="G57" s="6"/>
      <c r="H57" s="6">
        <f t="shared" si="2"/>
        <v>205</v>
      </c>
    </row>
    <row r="58" spans="1:8" x14ac:dyDescent="0.35">
      <c r="A58" s="5">
        <v>13</v>
      </c>
      <c r="B58" s="10" t="s">
        <v>60</v>
      </c>
      <c r="C58" s="5" t="s">
        <v>11</v>
      </c>
      <c r="D58" s="5">
        <v>41</v>
      </c>
      <c r="E58" s="6"/>
      <c r="F58" s="6">
        <v>45</v>
      </c>
      <c r="G58" s="6"/>
      <c r="H58" s="6">
        <f t="shared" si="2"/>
        <v>1845</v>
      </c>
    </row>
    <row r="59" spans="1:8" x14ac:dyDescent="0.35">
      <c r="A59" s="5">
        <v>14</v>
      </c>
      <c r="B59" s="10" t="s">
        <v>61</v>
      </c>
      <c r="C59" s="5" t="s">
        <v>11</v>
      </c>
      <c r="D59" s="5">
        <v>41</v>
      </c>
      <c r="E59" s="6"/>
      <c r="F59" s="6">
        <v>5</v>
      </c>
      <c r="G59" s="6"/>
      <c r="H59" s="6">
        <f t="shared" si="2"/>
        <v>205</v>
      </c>
    </row>
    <row r="60" spans="1:8" x14ac:dyDescent="0.35">
      <c r="A60" s="5">
        <v>15</v>
      </c>
      <c r="B60" s="10" t="s">
        <v>62</v>
      </c>
      <c r="C60" s="5" t="s">
        <v>11</v>
      </c>
      <c r="D60" s="5">
        <v>14</v>
      </c>
      <c r="E60" s="6"/>
      <c r="F60" s="6">
        <v>3</v>
      </c>
      <c r="G60" s="6"/>
      <c r="H60" s="6">
        <f t="shared" si="2"/>
        <v>42</v>
      </c>
    </row>
    <row r="61" spans="1:8" x14ac:dyDescent="0.35">
      <c r="A61" s="5">
        <v>16</v>
      </c>
      <c r="B61" s="10" t="s">
        <v>63</v>
      </c>
      <c r="C61" s="5" t="s">
        <v>11</v>
      </c>
      <c r="D61" s="5">
        <v>18</v>
      </c>
      <c r="E61" s="6"/>
      <c r="F61" s="6">
        <v>15</v>
      </c>
      <c r="G61" s="6"/>
      <c r="H61" s="6">
        <f t="shared" si="2"/>
        <v>270</v>
      </c>
    </row>
    <row r="62" spans="1:8" x14ac:dyDescent="0.35">
      <c r="A62" s="5">
        <v>17</v>
      </c>
      <c r="B62" s="10" t="s">
        <v>64</v>
      </c>
      <c r="C62" s="5" t="s">
        <v>11</v>
      </c>
      <c r="D62" s="5">
        <v>18</v>
      </c>
      <c r="E62" s="6"/>
      <c r="F62" s="6">
        <v>10</v>
      </c>
      <c r="G62" s="6"/>
      <c r="H62" s="6">
        <f t="shared" si="2"/>
        <v>180</v>
      </c>
    </row>
    <row r="63" spans="1:8" x14ac:dyDescent="0.35">
      <c r="A63" s="5">
        <v>18</v>
      </c>
      <c r="B63" s="10" t="s">
        <v>65</v>
      </c>
      <c r="C63" s="5" t="s">
        <v>41</v>
      </c>
      <c r="D63" s="5">
        <v>4000</v>
      </c>
      <c r="E63" s="6"/>
      <c r="F63" s="6">
        <v>1</v>
      </c>
      <c r="G63" s="6"/>
      <c r="H63" s="6">
        <f t="shared" si="2"/>
        <v>4000</v>
      </c>
    </row>
    <row r="64" spans="1:8" x14ac:dyDescent="0.35">
      <c r="A64" s="5">
        <v>19</v>
      </c>
      <c r="B64" s="10" t="s">
        <v>66</v>
      </c>
      <c r="C64" s="5" t="s">
        <v>41</v>
      </c>
      <c r="D64" s="5">
        <v>1800</v>
      </c>
      <c r="E64" s="6"/>
      <c r="F64" s="6">
        <v>1</v>
      </c>
      <c r="G64" s="6"/>
      <c r="H64" s="6">
        <f t="shared" si="2"/>
        <v>1800</v>
      </c>
    </row>
    <row r="65" spans="1:8" x14ac:dyDescent="0.35">
      <c r="A65" s="5">
        <v>20</v>
      </c>
      <c r="B65" s="10" t="s">
        <v>67</v>
      </c>
      <c r="C65" s="5" t="s">
        <v>41</v>
      </c>
      <c r="D65" s="5">
        <v>1900</v>
      </c>
      <c r="E65" s="6"/>
      <c r="F65" s="6">
        <v>1.5</v>
      </c>
      <c r="G65" s="6"/>
      <c r="H65" s="6">
        <f t="shared" si="2"/>
        <v>2850</v>
      </c>
    </row>
    <row r="66" spans="1:8" x14ac:dyDescent="0.35">
      <c r="A66" s="5">
        <v>21</v>
      </c>
      <c r="B66" s="10" t="s">
        <v>68</v>
      </c>
      <c r="C66" s="5" t="s">
        <v>41</v>
      </c>
      <c r="D66" s="5">
        <v>1800</v>
      </c>
      <c r="E66" s="6"/>
      <c r="F66" s="6">
        <v>7.5</v>
      </c>
      <c r="G66" s="6"/>
      <c r="H66" s="6">
        <f t="shared" si="2"/>
        <v>13500</v>
      </c>
    </row>
    <row r="67" spans="1:8" x14ac:dyDescent="0.35">
      <c r="A67" s="5">
        <v>22</v>
      </c>
      <c r="B67" s="10" t="s">
        <v>69</v>
      </c>
      <c r="C67" s="5" t="s">
        <v>41</v>
      </c>
      <c r="D67" s="5">
        <v>4800</v>
      </c>
      <c r="E67" s="6"/>
      <c r="F67" s="6">
        <v>0.5</v>
      </c>
      <c r="G67" s="6"/>
      <c r="H67" s="6">
        <f t="shared" si="2"/>
        <v>2400</v>
      </c>
    </row>
    <row r="68" spans="1:8" x14ac:dyDescent="0.35">
      <c r="A68" s="5">
        <v>23</v>
      </c>
      <c r="B68" s="10" t="s">
        <v>70</v>
      </c>
      <c r="C68" s="5" t="s">
        <v>19</v>
      </c>
      <c r="D68" s="5">
        <v>32</v>
      </c>
      <c r="E68" s="6"/>
      <c r="F68" s="6">
        <v>350</v>
      </c>
      <c r="G68" s="6"/>
      <c r="H68" s="6">
        <f t="shared" si="2"/>
        <v>11200</v>
      </c>
    </row>
    <row r="69" spans="1:8" x14ac:dyDescent="0.35">
      <c r="A69" s="5">
        <v>24</v>
      </c>
      <c r="B69" s="10" t="s">
        <v>71</v>
      </c>
      <c r="C69" s="5" t="s">
        <v>19</v>
      </c>
      <c r="D69" s="5">
        <v>32</v>
      </c>
      <c r="E69" s="6"/>
      <c r="F69" s="6">
        <v>80</v>
      </c>
      <c r="G69" s="6"/>
      <c r="H69" s="6">
        <f t="shared" si="2"/>
        <v>2560</v>
      </c>
    </row>
    <row r="70" spans="1:8" ht="28" x14ac:dyDescent="0.35">
      <c r="A70" s="5">
        <v>25</v>
      </c>
      <c r="B70" s="10" t="s">
        <v>72</v>
      </c>
      <c r="C70" s="5" t="s">
        <v>19</v>
      </c>
      <c r="D70" s="5">
        <v>1</v>
      </c>
      <c r="E70" s="6"/>
      <c r="F70" s="6">
        <v>5000</v>
      </c>
      <c r="G70" s="6"/>
      <c r="H70" s="6">
        <f t="shared" si="2"/>
        <v>5000</v>
      </c>
    </row>
    <row r="71" spans="1:8" x14ac:dyDescent="0.35">
      <c r="A71" s="11"/>
      <c r="B71" s="11"/>
      <c r="C71" s="11"/>
      <c r="D71" s="11"/>
      <c r="E71" s="13" t="s">
        <v>73</v>
      </c>
      <c r="F71" s="13"/>
      <c r="G71" s="13"/>
      <c r="H71" s="7">
        <f>SUM(G4:G42)</f>
        <v>172114.3</v>
      </c>
    </row>
    <row r="72" spans="1:8" x14ac:dyDescent="0.35">
      <c r="A72" s="11"/>
      <c r="B72" s="11"/>
      <c r="C72" s="11"/>
      <c r="D72" s="11"/>
      <c r="E72" s="14" t="s">
        <v>74</v>
      </c>
      <c r="F72" s="14"/>
      <c r="G72" s="14"/>
      <c r="H72" s="7">
        <f>SUM(H46:H70)</f>
        <v>48367</v>
      </c>
    </row>
    <row r="73" spans="1:8" x14ac:dyDescent="0.35">
      <c r="A73" s="11"/>
      <c r="B73" s="11"/>
      <c r="C73" s="11"/>
      <c r="D73" s="11"/>
      <c r="E73" s="15" t="s">
        <v>75</v>
      </c>
      <c r="F73" s="15"/>
      <c r="G73" s="15"/>
      <c r="H73" s="8">
        <f>H71+H72</f>
        <v>220481.3</v>
      </c>
    </row>
    <row r="75" spans="1:8" x14ac:dyDescent="0.35">
      <c r="H75" s="16"/>
    </row>
    <row r="78" spans="1:8" ht="87" x14ac:dyDescent="0.35">
      <c r="B78" s="12" t="s">
        <v>76</v>
      </c>
    </row>
  </sheetData>
  <mergeCells count="3">
    <mergeCell ref="E71:G71"/>
    <mergeCell ref="E72:G72"/>
    <mergeCell ref="E73:G7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Alytaus 330 kV TP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Mantas Krapavickas</dc:creator>
  <cp:keywords/>
  <dc:description/>
  <cp:lastModifiedBy>Milda Baceviciene</cp:lastModifiedBy>
  <cp:revision/>
  <dcterms:created xsi:type="dcterms:W3CDTF">2023-09-07T06:49:04Z</dcterms:created>
  <dcterms:modified xsi:type="dcterms:W3CDTF">2025-03-13T12:06:33Z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2023-09-07T07:08:21Z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e32e16f7-46a0-4f6c-822b-5de9b7ffd715</vt:lpwstr>
  </property>
  <property fmtid="{D5CDD505-2E9C-101B-9397-08002B2CF9AE}" pid="8" name="MSIP_Label_7058e6ed-1f62-4b3b-a413-1541f2aa482f_ContentBits">
    <vt:lpwstr>0</vt:lpwstr>
  </property>
</Properties>
</file>