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m.valakeviciute\Desktop\2025-06\!NEW\"/>
    </mc:Choice>
  </mc:AlternateContent>
  <xr:revisionPtr revIDLastSave="0" documentId="8_{3F643A79-D526-48E7-B140-B0BFB6EFCB77}" xr6:coauthVersionLast="47" xr6:coauthVersionMax="47" xr10:uidLastSave="{00000000-0000-0000-0000-000000000000}"/>
  <bookViews>
    <workbookView xWindow="10515" yWindow="630" windowWidth="16305" windowHeight="1281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6" i="1" l="1"/>
  <c r="F53" i="1"/>
  <c r="G55" i="1" s="1"/>
  <c r="G43" i="1"/>
  <c r="F40" i="1"/>
  <c r="G42" i="1" s="1"/>
  <c r="G21" i="1"/>
  <c r="F42" i="1" l="1"/>
  <c r="F43" i="1" s="1"/>
  <c r="F44" i="1" s="1"/>
  <c r="F55" i="1"/>
  <c r="F56" i="1" s="1"/>
  <c r="F57" i="1" s="1"/>
</calcChain>
</file>

<file path=xl/sharedStrings.xml><?xml version="1.0" encoding="utf-8"?>
<sst xmlns="http://schemas.openxmlformats.org/spreadsheetml/2006/main" count="119" uniqueCount="95">
  <si>
    <t>PIRKIMO SĄLYGŲ PRIEDAS "PASIŪLYMO FORMA"</t>
  </si>
  <si>
    <t>INTRAOKULINIAI LĘŠIUKAI</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</si>
  <si>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</si>
  <si>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</si>
  <si>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</si>
  <si>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</si>
  <si>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</si>
  <si>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</si>
  <si>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</si>
  <si>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</si>
  <si>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</si>
  <si>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</si>
  <si>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</si>
  <si>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</si>
  <si>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</si>
  <si>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</si>
  <si>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</si>
  <si>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</si>
  <si>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</si>
  <si>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</si>
  <si>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</si>
  <si>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</si>
  <si>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</si>
  <si>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</si>
  <si>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</si>
  <si>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</si>
  <si>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</si>
  <si>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</si>
  <si>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</si>
  <si>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</si>
  <si>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</si>
  <si>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</si>
  <si>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</si>
  <si>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Siūlomos prekės tikslūs parametrai ir parametrą pagrindžiančio dokumento puslapis</t>
  </si>
  <si>
    <t>vnt.</t>
  </si>
  <si>
    <t>Suma be PVM</t>
  </si>
  <si>
    <t>Taikomas PVM dydis (%)</t>
  </si>
  <si>
    <t>PVM suma</t>
  </si>
  <si>
    <t>Suma su PVM</t>
  </si>
  <si>
    <t>3. DALIS</t>
  </si>
  <si>
    <t>KAPSULĖS TEMPIMO ŽIEDAI 12MM</t>
  </si>
  <si>
    <t>3.</t>
  </si>
  <si>
    <t>Kapsulės tempimo žiedai 12mm</t>
  </si>
  <si>
    <t>3.1.</t>
  </si>
  <si>
    <t>3.1.1.</t>
  </si>
  <si>
    <t>Medžiaga – polimetilmetakrilatas ar jo dariniai; Skersmuo – 12,0 mm, su angutėmis galuose; Žiedas teikiamas sausas, etileno oksidu sterilizuotoje pakuotėje.</t>
  </si>
  <si>
    <t>4. DALIS</t>
  </si>
  <si>
    <t>KAPSULĖS TEMPIMO ŽIEDAI 13MM</t>
  </si>
  <si>
    <t>4.</t>
  </si>
  <si>
    <t>Kapsulės tempimo žiedai 13mm</t>
  </si>
  <si>
    <t>4.1.</t>
  </si>
  <si>
    <t>4.1.1.</t>
  </si>
  <si>
    <t>Medžiaga – polimetilmetakrilatas ar jo dariniai; Skersmuo – 13,0 mm, su angutėmis galuose; Žiedas teikiamas sausas, etileno oksidu sterilizuotoje pakuotėje.</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</si>
  <si>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</si>
  <si>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</si>
  <si>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</si>
  <si>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</si>
  <si>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</si>
  <si>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</si>
  <si>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</si>
  <si>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</si>
  <si>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</si>
  <si>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</si>
  <si>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</si>
  <si>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</si>
  <si>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</si>
  <si>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</si>
  <si>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</si>
  <si>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</si>
  <si>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</si>
  <si>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</si>
  <si>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</si>
  <si>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</si>
  <si>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</si>
  <si>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</si>
  <si>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RŠL-3749 2025-03-03 21:05:53</t>
  </si>
  <si>
    <t>Siūlomos prekės gamintojas, modelis, REF kodas</t>
  </si>
  <si>
    <t>Vilnius</t>
  </si>
  <si>
    <t>UAB "Barameda"</t>
  </si>
  <si>
    <t>Perkūnkiemio 3, 12127, Vilnius</t>
  </si>
  <si>
    <t>LT60 7044 0600 0795 8838, SEB bankas</t>
  </si>
  <si>
    <t>SEB</t>
  </si>
  <si>
    <t>Jekaterina Baratinskienė</t>
  </si>
  <si>
    <t>Tiekėjo deklaracija TD1</t>
  </si>
  <si>
    <t>Tiekėjo deklaracija TD2</t>
  </si>
  <si>
    <t>Direktorė</t>
  </si>
  <si>
    <t>BM25R-061</t>
  </si>
  <si>
    <t>Freedom, REF. FCR1210</t>
  </si>
  <si>
    <t>Freedom, REF. FCR1311</t>
  </si>
  <si>
    <t>Medžiaga – polimetilmetakrilatas ir jo dariniai; Skersmuo – 12,0 mm, su angutėmis galuose; Žiedas teikiamas sausas, etileno oksidu sterilizuotoje pakuotėje.</t>
  </si>
  <si>
    <t>Medžiaga – polimetilmetakrilatas ir jo dariniai; Skersmuo – 13,0 mm, su angutėmis galuose; Žiedas teikiamas sausas, etileno oksidu sterilizuotoje pakuotėje.</t>
  </si>
  <si>
    <t>Ne</t>
  </si>
  <si>
    <t xml:space="preserve">Dokumentai  </t>
  </si>
  <si>
    <t xml:space="preserve">Sertifikatai  </t>
  </si>
  <si>
    <t xml:space="preserve">Sertifikatai DOC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</si>
</sst>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8"/>
      </left>
      <right/>
      <top style="thin">
        <color indexed="64"/>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0" xfId="0" applyFont="1" applyFill="1" applyAlignment="1">
      <alignment wrapText="1" shrinkToFit="1"/>
    </xf>
    <xf numFmtId="0" fontId="1" fillId="2" borderId="0" xfId="0" applyFont="1" applyFill="1" applyAlignment="1">
      <alignment wrapText="1" shrinkToFit="1"/>
    </xf>
    <xf numFmtId="0" fontId="2" fillId="4" borderId="23" xfId="0" applyFont="1" applyFill="1" applyBorder="1" applyAlignment="1">
      <alignment wrapText="1" shrinkToFit="1"/>
    </xf>
    <xf numFmtId="0" fontId="1" fillId="4" borderId="23" xfId="0" applyFont="1" applyFill="1" applyBorder="1" applyAlignment="1">
      <alignment wrapText="1" shrinkToFit="1"/>
    </xf>
    <xf numFmtId="0" fontId="1" fillId="6" borderId="23" xfId="0" applyFont="1" applyFill="1" applyBorder="1" applyAlignment="1" applyProtection="1">
      <alignment wrapText="1" shrinkToFit="1"/>
      <protection locked="0"/>
    </xf>
    <xf numFmtId="0" fontId="1" fillId="5" borderId="23" xfId="0" applyFont="1" applyFill="1" applyBorder="1" applyAlignment="1" applyProtection="1">
      <alignment wrapText="1" shrinkToFit="1"/>
      <protection locked="0"/>
    </xf>
    <xf numFmtId="0" fontId="1" fillId="4" borderId="0" xfId="0" applyFont="1" applyFill="1" applyAlignment="1">
      <alignment wrapText="1" shrinkToFit="1"/>
    </xf>
    <xf numFmtId="14" fontId="1" fillId="5" borderId="1" xfId="0" applyNumberFormat="1" applyFont="1" applyFill="1" applyBorder="1" applyAlignment="1" applyProtection="1">
      <alignment horizontal="left"/>
      <protection locked="0"/>
    </xf>
    <xf numFmtId="0" fontId="1" fillId="2" borderId="0" xfId="0" applyFont="1" applyFill="1"/>
    <xf numFmtId="0" fontId="1" fillId="5" borderId="25"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0" fontId="1" fillId="5" borderId="24" xfId="0" applyFont="1" applyFill="1" applyBorder="1" applyAlignment="1" applyProtection="1">
      <alignment horizontal="center" vertical="center" wrapText="1"/>
      <protection locked="0"/>
    </xf>
    <xf numFmtId="49" fontId="3" fillId="2" borderId="2" xfId="0" applyNumberFormat="1" applyFont="1" applyFill="1" applyBorder="1" applyAlignment="1">
      <alignment horizontal="left" vertical="center"/>
    </xf>
    <xf numFmtId="0" fontId="0" fillId="0" borderId="22" xfId="0" applyBorder="1"/>
    <xf numFmtId="0" fontId="1" fillId="5" borderId="16" xfId="0" applyFont="1" applyFill="1" applyBorder="1" applyAlignment="1" applyProtection="1">
      <alignment horizontal="center" vertical="center" wrapText="1"/>
      <protection locked="0"/>
    </xf>
    <xf numFmtId="0" fontId="1" fillId="5" borderId="15" xfId="0" applyFont="1" applyFill="1" applyBorder="1" applyAlignment="1" applyProtection="1">
      <alignment horizontal="center" vertical="center" wrapText="1"/>
      <protection locked="0"/>
    </xf>
    <xf numFmtId="0" fontId="1" fillId="5" borderId="26" xfId="0" applyFont="1" applyFill="1" applyBorder="1" applyAlignment="1" applyProtection="1">
      <alignment horizontal="center" vertical="center" wrapText="1"/>
      <protection locked="0"/>
    </xf>
    <xf numFmtId="0" fontId="0" fillId="0" borderId="27" xfId="0" applyBorder="1" applyProtection="1">
      <protection locked="0"/>
    </xf>
    <xf numFmtId="0" fontId="0" fillId="0" borderId="28"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2" fillId="2" borderId="0" xfId="0" applyFont="1" applyFill="1" applyAlignment="1">
      <alignment horizontal="left" vertical="center" wrapText="1"/>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60"/>
  <sheetViews>
    <sheetView tabSelected="1" topLeftCell="A7" workbookViewId="0">
      <selection activeCell="C20" sqref="C17:F20"/>
    </sheetView>
  </sheetViews>
  <sheetFormatPr defaultColWidth="10.75" defaultRowHeight="15" x14ac:dyDescent="0.25"/>
  <cols>
    <col min="1" max="1" width="9.25" style="1" customWidth="1"/>
    <col min="2" max="2" width="49.875" style="1" customWidth="1"/>
    <col min="3" max="3" width="14.75" style="1" customWidth="1"/>
    <col min="4" max="4" width="8.875" style="1" customWidth="1"/>
    <col min="5" max="6" width="29.25" style="1" customWidth="1"/>
    <col min="7" max="7" width="20.5" style="1" customWidth="1"/>
    <col min="8" max="8" width="26.5" style="1" customWidth="1"/>
    <col min="9" max="15" width="25" style="1" customWidth="1"/>
    <col min="16" max="16" width="10.75" style="1" customWidth="1"/>
    <col min="17" max="16384" width="10.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28">
        <v>45744</v>
      </c>
    </row>
    <row r="9" spans="1:6" x14ac:dyDescent="0.25">
      <c r="A9" s="4" t="s">
        <v>5</v>
      </c>
      <c r="B9" s="13" t="s">
        <v>86</v>
      </c>
    </row>
    <row r="10" spans="1:6" x14ac:dyDescent="0.25">
      <c r="A10" s="4" t="s">
        <v>6</v>
      </c>
      <c r="B10" s="13" t="s">
        <v>77</v>
      </c>
    </row>
    <row r="12" spans="1:6" ht="15.75" x14ac:dyDescent="0.25">
      <c r="A12" s="33" t="s">
        <v>7</v>
      </c>
      <c r="B12" s="34"/>
      <c r="C12" s="38" t="s">
        <v>78</v>
      </c>
      <c r="D12" s="41"/>
      <c r="E12" s="41"/>
      <c r="F12" s="42"/>
    </row>
    <row r="13" spans="1:6" ht="16.149999999999999" customHeight="1" x14ac:dyDescent="0.25">
      <c r="A13" s="39" t="s">
        <v>8</v>
      </c>
      <c r="B13" s="40"/>
      <c r="C13" s="30">
        <v>303304004</v>
      </c>
      <c r="D13" s="31"/>
      <c r="E13" s="31"/>
      <c r="F13" s="32"/>
    </row>
    <row r="14" spans="1:6" ht="16.149999999999999" customHeight="1" x14ac:dyDescent="0.25">
      <c r="A14" s="39" t="s">
        <v>9</v>
      </c>
      <c r="B14" s="40"/>
      <c r="C14" s="30" t="s">
        <v>79</v>
      </c>
      <c r="D14" s="31"/>
      <c r="E14" s="31"/>
      <c r="F14" s="32"/>
    </row>
    <row r="15" spans="1:6" ht="16.149999999999999" customHeight="1" x14ac:dyDescent="0.25">
      <c r="A15" s="33" t="s">
        <v>10</v>
      </c>
      <c r="B15" s="34"/>
      <c r="C15" s="38" t="s">
        <v>80</v>
      </c>
      <c r="D15" s="31"/>
      <c r="E15" s="31"/>
      <c r="F15" s="32"/>
    </row>
    <row r="16" spans="1:6" ht="63" customHeight="1" x14ac:dyDescent="0.25">
      <c r="A16" s="46" t="s">
        <v>11</v>
      </c>
      <c r="B16" s="40"/>
      <c r="C16" s="30" t="s">
        <v>81</v>
      </c>
      <c r="D16" s="31"/>
      <c r="E16" s="31"/>
      <c r="F16" s="32"/>
    </row>
    <row r="17" spans="1:7" ht="16.149999999999999" customHeight="1" x14ac:dyDescent="0.25">
      <c r="A17" s="33" t="s">
        <v>12</v>
      </c>
      <c r="B17" s="34"/>
      <c r="C17" s="38"/>
      <c r="D17" s="31"/>
      <c r="E17" s="31"/>
      <c r="F17" s="32"/>
    </row>
    <row r="18" spans="1:7" ht="16.149999999999999" customHeight="1" x14ac:dyDescent="0.25">
      <c r="A18" s="33" t="s">
        <v>13</v>
      </c>
      <c r="B18" s="34"/>
      <c r="C18" s="38"/>
      <c r="D18" s="31"/>
      <c r="E18" s="31"/>
      <c r="F18" s="32"/>
    </row>
    <row r="19" spans="1:7" ht="48" customHeight="1" x14ac:dyDescent="0.25">
      <c r="A19" s="33" t="s">
        <v>14</v>
      </c>
      <c r="B19" s="34"/>
      <c r="C19" s="38"/>
      <c r="D19" s="31"/>
      <c r="E19" s="31"/>
      <c r="F19" s="32"/>
    </row>
    <row r="20" spans="1:7" ht="55.15" customHeight="1" x14ac:dyDescent="0.25">
      <c r="A20" s="33" t="s">
        <v>15</v>
      </c>
      <c r="B20" s="34"/>
      <c r="C20" s="38"/>
      <c r="D20" s="31"/>
      <c r="E20" s="31"/>
      <c r="F20" s="32"/>
    </row>
    <row r="21" spans="1:7" ht="70.900000000000006" customHeight="1" x14ac:dyDescent="0.25">
      <c r="A21" s="35" t="s">
        <v>16</v>
      </c>
      <c r="B21" s="36"/>
      <c r="C21" s="43"/>
      <c r="D21" s="44"/>
      <c r="E21" s="44"/>
      <c r="F21" s="45"/>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7" t="s">
        <v>17</v>
      </c>
      <c r="B23" s="29"/>
      <c r="C23" s="29"/>
      <c r="D23" s="29"/>
      <c r="E23" s="29"/>
      <c r="F23" s="29"/>
    </row>
    <row r="24" spans="1:7" x14ac:dyDescent="0.25">
      <c r="A24" s="29" t="s">
        <v>18</v>
      </c>
      <c r="B24" s="29"/>
      <c r="C24" s="29"/>
      <c r="D24" s="29"/>
      <c r="E24" s="29"/>
      <c r="F24" s="29"/>
    </row>
    <row r="25" spans="1:7" x14ac:dyDescent="0.25">
      <c r="A25" s="29" t="s">
        <v>19</v>
      </c>
      <c r="B25" s="29"/>
      <c r="C25" s="29"/>
      <c r="D25" s="29"/>
      <c r="E25" s="29"/>
      <c r="F25" s="29"/>
    </row>
    <row r="26" spans="1:7" x14ac:dyDescent="0.25">
      <c r="A26" s="29" t="s">
        <v>20</v>
      </c>
      <c r="B26" s="29"/>
      <c r="C26" s="29"/>
      <c r="D26" s="29"/>
      <c r="E26" s="29"/>
      <c r="F26" s="29"/>
    </row>
    <row r="27" spans="1:7" x14ac:dyDescent="0.25">
      <c r="A27" s="29" t="s">
        <v>21</v>
      </c>
      <c r="B27" s="29"/>
      <c r="C27" s="29"/>
      <c r="D27" s="29"/>
      <c r="E27" s="29"/>
      <c r="F27" s="29"/>
    </row>
    <row r="28" spans="1:7" ht="31.9" customHeight="1" x14ac:dyDescent="0.25">
      <c r="A28" s="37" t="s">
        <v>22</v>
      </c>
      <c r="B28" s="29"/>
      <c r="C28" s="29"/>
      <c r="D28" s="29"/>
      <c r="E28" s="29"/>
      <c r="F28" s="29"/>
    </row>
    <row r="29" spans="1:7" x14ac:dyDescent="0.25">
      <c r="A29" s="29" t="s">
        <v>23</v>
      </c>
      <c r="B29" s="29"/>
      <c r="C29" s="29"/>
      <c r="D29" s="29"/>
      <c r="E29" s="29"/>
      <c r="F29" s="29"/>
    </row>
    <row r="30" spans="1:7" x14ac:dyDescent="0.25">
      <c r="A30" s="14" t="s">
        <v>24</v>
      </c>
      <c r="D30" s="15"/>
    </row>
    <row r="31" spans="1:7" x14ac:dyDescent="0.25">
      <c r="A31" s="14" t="s">
        <v>25</v>
      </c>
    </row>
    <row r="32" spans="1:7" s="22" customFormat="1" x14ac:dyDescent="0.25"/>
    <row r="33" spans="1:8" s="22" customFormat="1" x14ac:dyDescent="0.25"/>
    <row r="34" spans="1:8" s="22" customFormat="1" x14ac:dyDescent="0.25"/>
    <row r="35" spans="1:8" s="22" customFormat="1" x14ac:dyDescent="0.25">
      <c r="A35" s="21" t="s">
        <v>39</v>
      </c>
      <c r="B35" s="21" t="s">
        <v>40</v>
      </c>
    </row>
    <row r="36" spans="1:8" s="22" customFormat="1" x14ac:dyDescent="0.25"/>
    <row r="37" spans="1:8" s="22" customFormat="1" ht="45" x14ac:dyDescent="0.25">
      <c r="A37" s="21" t="s">
        <v>26</v>
      </c>
    </row>
    <row r="38" spans="1:8" s="22" customFormat="1" ht="60" x14ac:dyDescent="0.25">
      <c r="A38" s="23" t="s">
        <v>27</v>
      </c>
      <c r="B38" s="23" t="s">
        <v>28</v>
      </c>
      <c r="C38" s="23" t="s">
        <v>29</v>
      </c>
      <c r="D38" s="23" t="s">
        <v>30</v>
      </c>
      <c r="E38" s="23" t="s">
        <v>31</v>
      </c>
      <c r="F38" s="23" t="s">
        <v>32</v>
      </c>
      <c r="G38" s="23" t="s">
        <v>76</v>
      </c>
      <c r="H38" s="23" t="s">
        <v>33</v>
      </c>
    </row>
    <row r="39" spans="1:8" s="22" customFormat="1" x14ac:dyDescent="0.25">
      <c r="A39" s="23" t="s">
        <v>41</v>
      </c>
      <c r="B39" s="23" t="s">
        <v>42</v>
      </c>
      <c r="C39" s="24"/>
      <c r="D39" s="24"/>
      <c r="E39" s="24"/>
      <c r="F39" s="24"/>
      <c r="G39" s="24"/>
      <c r="H39" s="24"/>
    </row>
    <row r="40" spans="1:8" s="22" customFormat="1" x14ac:dyDescent="0.25">
      <c r="A40" s="24" t="s">
        <v>43</v>
      </c>
      <c r="B40" s="24" t="s">
        <v>42</v>
      </c>
      <c r="C40" s="24">
        <v>60</v>
      </c>
      <c r="D40" s="24" t="s">
        <v>34</v>
      </c>
      <c r="E40" s="25">
        <v>8.6999999999999993</v>
      </c>
      <c r="F40" s="24">
        <f>IF(ISBLANK(E40),"", PRODUCT(C40,E40))</f>
        <v>522</v>
      </c>
      <c r="G40" s="26" t="s">
        <v>87</v>
      </c>
      <c r="H40" s="24"/>
    </row>
    <row r="41" spans="1:8" s="22" customFormat="1" ht="90" x14ac:dyDescent="0.25">
      <c r="A41" s="24" t="s">
        <v>44</v>
      </c>
      <c r="B41" s="24" t="s">
        <v>45</v>
      </c>
      <c r="C41" s="24"/>
      <c r="D41" s="24"/>
      <c r="E41" s="24"/>
      <c r="F41" s="24"/>
      <c r="G41" s="24"/>
      <c r="H41" s="26" t="s">
        <v>89</v>
      </c>
    </row>
    <row r="42" spans="1:8" s="22" customFormat="1" x14ac:dyDescent="0.25">
      <c r="E42" s="23" t="s">
        <v>35</v>
      </c>
      <c r="F42" s="23">
        <f>IF((COUNT(C40:C41)&lt;&gt;COUNT(F40:F41)),"", ROUND(SUM(F40:F41),2))</f>
        <v>522</v>
      </c>
      <c r="G42" s="27" t="str">
        <f>IF((COUNT(C40:C41)&lt;&gt;COUNT(F40:F41)),"Neužpildytos visų objektų kainos", "")</f>
        <v/>
      </c>
    </row>
    <row r="43" spans="1:8" s="22" customFormat="1" ht="30" x14ac:dyDescent="0.25">
      <c r="C43" s="23" t="s">
        <v>36</v>
      </c>
      <c r="D43" s="26">
        <v>5</v>
      </c>
      <c r="E43" s="23" t="s">
        <v>37</v>
      </c>
      <c r="F43" s="23">
        <f>IF(OR(F42="",D43=""),"", ROUND(PRODUCT(D43,F42)/100,2))</f>
        <v>26.1</v>
      </c>
      <c r="G43" s="27" t="str">
        <f>IF(D43="", "Nurodykite taikomą PVM dydį", "")</f>
        <v/>
      </c>
    </row>
    <row r="44" spans="1:8" s="22" customFormat="1" x14ac:dyDescent="0.25">
      <c r="E44" s="23" t="s">
        <v>38</v>
      </c>
      <c r="F44" s="23">
        <f>IF(ISBLANK(F43), "", ROUND(SUM(F42:F43),2))</f>
        <v>548.1</v>
      </c>
    </row>
    <row r="45" spans="1:8" s="22" customFormat="1" x14ac:dyDescent="0.25"/>
    <row r="46" spans="1:8" s="22" customFormat="1" x14ac:dyDescent="0.25"/>
    <row r="47" spans="1:8" s="22" customFormat="1" x14ac:dyDescent="0.25"/>
    <row r="48" spans="1:8" s="22" customFormat="1" x14ac:dyDescent="0.25">
      <c r="A48" s="21" t="s">
        <v>46</v>
      </c>
      <c r="B48" s="21" t="s">
        <v>47</v>
      </c>
    </row>
    <row r="49" spans="1:8" s="22" customFormat="1" x14ac:dyDescent="0.25"/>
    <row r="50" spans="1:8" s="22" customFormat="1" ht="45" x14ac:dyDescent="0.25">
      <c r="A50" s="21" t="s">
        <v>26</v>
      </c>
    </row>
    <row r="51" spans="1:8" s="22" customFormat="1" ht="60" x14ac:dyDescent="0.25">
      <c r="A51" s="23" t="s">
        <v>27</v>
      </c>
      <c r="B51" s="23" t="s">
        <v>28</v>
      </c>
      <c r="C51" s="23" t="s">
        <v>29</v>
      </c>
      <c r="D51" s="23" t="s">
        <v>30</v>
      </c>
      <c r="E51" s="23" t="s">
        <v>31</v>
      </c>
      <c r="F51" s="23" t="s">
        <v>32</v>
      </c>
      <c r="G51" s="23" t="s">
        <v>76</v>
      </c>
      <c r="H51" s="23" t="s">
        <v>33</v>
      </c>
    </row>
    <row r="52" spans="1:8" s="22" customFormat="1" x14ac:dyDescent="0.25">
      <c r="A52" s="23" t="s">
        <v>48</v>
      </c>
      <c r="B52" s="23" t="s">
        <v>49</v>
      </c>
      <c r="C52" s="24"/>
      <c r="D52" s="24"/>
      <c r="E52" s="24"/>
      <c r="F52" s="24"/>
      <c r="G52" s="24"/>
      <c r="H52" s="24"/>
    </row>
    <row r="53" spans="1:8" s="22" customFormat="1" x14ac:dyDescent="0.25">
      <c r="A53" s="24" t="s">
        <v>50</v>
      </c>
      <c r="B53" s="24" t="s">
        <v>49</v>
      </c>
      <c r="C53" s="24">
        <v>60</v>
      </c>
      <c r="D53" s="24" t="s">
        <v>34</v>
      </c>
      <c r="E53" s="25">
        <v>8.6999999999999993</v>
      </c>
      <c r="F53" s="24">
        <f>IF(ISBLANK(E53),"", PRODUCT(C53,E53))</f>
        <v>522</v>
      </c>
      <c r="G53" s="26" t="s">
        <v>88</v>
      </c>
      <c r="H53" s="24"/>
    </row>
    <row r="54" spans="1:8" s="22" customFormat="1" ht="90" x14ac:dyDescent="0.25">
      <c r="A54" s="24" t="s">
        <v>51</v>
      </c>
      <c r="B54" s="24" t="s">
        <v>52</v>
      </c>
      <c r="C54" s="24"/>
      <c r="D54" s="24"/>
      <c r="E54" s="24"/>
      <c r="F54" s="24"/>
      <c r="G54" s="24"/>
      <c r="H54" s="26" t="s">
        <v>90</v>
      </c>
    </row>
    <row r="55" spans="1:8" s="22" customFormat="1" x14ac:dyDescent="0.25">
      <c r="E55" s="23" t="s">
        <v>35</v>
      </c>
      <c r="F55" s="23">
        <f>IF((COUNT(C53:C54)&lt;&gt;COUNT(F53:F54)),"", ROUND(SUM(F53:F54),2))</f>
        <v>522</v>
      </c>
      <c r="G55" s="27" t="str">
        <f>IF((COUNT(C53:C54)&lt;&gt;COUNT(F53:F54)),"Neužpildytos visų objektų kainos", "")</f>
        <v/>
      </c>
    </row>
    <row r="56" spans="1:8" s="22" customFormat="1" ht="30" x14ac:dyDescent="0.25">
      <c r="C56" s="23" t="s">
        <v>36</v>
      </c>
      <c r="D56" s="26">
        <v>5</v>
      </c>
      <c r="E56" s="23" t="s">
        <v>37</v>
      </c>
      <c r="F56" s="23">
        <f>IF(OR(F55="",D56=""),"", ROUND(PRODUCT(D56,F55)/100,2))</f>
        <v>26.1</v>
      </c>
      <c r="G56" s="27" t="str">
        <f>IF(D56="", "Nurodykite taikomą PVM dydį", "")</f>
        <v/>
      </c>
    </row>
    <row r="57" spans="1:8" s="22" customFormat="1" x14ac:dyDescent="0.25">
      <c r="E57" s="23" t="s">
        <v>38</v>
      </c>
      <c r="F57" s="23">
        <f>IF(ISBLANK(F56), "", ROUND(SUM(F55:F56),2))</f>
        <v>548.1</v>
      </c>
    </row>
    <row r="58" spans="1:8" s="22" customFormat="1" x14ac:dyDescent="0.25"/>
    <row r="59" spans="1:8" s="22" customFormat="1" x14ac:dyDescent="0.25"/>
    <row r="60" spans="1:8" s="22" customFormat="1" x14ac:dyDescent="0.25"/>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6" workbookViewId="0">
      <selection activeCell="B42" sqref="B42:G42"/>
    </sheetView>
  </sheetViews>
  <sheetFormatPr defaultColWidth="10.75" defaultRowHeight="15" x14ac:dyDescent="0.25"/>
  <cols>
    <col min="1" max="1" width="13.75" style="1" customWidth="1"/>
    <col min="2" max="2" width="10.75" style="1" customWidth="1"/>
    <col min="3" max="16384" width="10.75" style="1"/>
  </cols>
  <sheetData>
    <row r="2" spans="1:11" x14ac:dyDescent="0.25">
      <c r="A2" s="48" t="s">
        <v>53</v>
      </c>
      <c r="B2" s="29"/>
      <c r="C2" s="29"/>
      <c r="D2" s="29"/>
      <c r="E2" s="29"/>
      <c r="F2" s="29"/>
      <c r="G2" s="29"/>
      <c r="H2" s="29"/>
      <c r="I2" s="29"/>
      <c r="J2" s="29"/>
      <c r="K2" s="29"/>
    </row>
    <row r="3" spans="1:11" x14ac:dyDescent="0.25">
      <c r="A3" s="29"/>
      <c r="B3" s="29"/>
      <c r="C3" s="29"/>
      <c r="D3" s="29"/>
      <c r="E3" s="29"/>
      <c r="F3" s="29"/>
      <c r="G3" s="29"/>
      <c r="H3" s="29"/>
      <c r="I3" s="29"/>
      <c r="J3" s="29"/>
      <c r="K3" s="29"/>
    </row>
    <row r="4" spans="1:11" ht="16.149999999999999" customHeight="1" thickBot="1" x14ac:dyDescent="0.3">
      <c r="A4" s="7"/>
      <c r="B4" s="7"/>
      <c r="C4" s="7"/>
      <c r="D4" s="7"/>
      <c r="E4" s="7"/>
      <c r="F4" s="7"/>
      <c r="G4" s="7"/>
      <c r="H4" s="7"/>
      <c r="I4" s="7"/>
      <c r="J4" s="7"/>
    </row>
    <row r="5" spans="1:11" ht="48" customHeight="1" x14ac:dyDescent="0.25">
      <c r="A5" s="70" t="s">
        <v>54</v>
      </c>
      <c r="B5" s="59"/>
      <c r="C5" s="57" t="s">
        <v>55</v>
      </c>
      <c r="D5" s="58"/>
      <c r="E5" s="59"/>
      <c r="F5" s="57" t="s">
        <v>56</v>
      </c>
      <c r="G5" s="58"/>
      <c r="H5" s="59"/>
      <c r="I5" s="57" t="s">
        <v>57</v>
      </c>
      <c r="J5" s="59"/>
      <c r="K5" s="9" t="s">
        <v>58</v>
      </c>
    </row>
    <row r="6" spans="1:11" ht="49.15" customHeight="1" x14ac:dyDescent="0.25">
      <c r="A6" s="51"/>
      <c r="B6" s="34"/>
      <c r="C6" s="52"/>
      <c r="D6" s="50"/>
      <c r="E6" s="34"/>
      <c r="F6" s="52"/>
      <c r="G6" s="50"/>
      <c r="H6" s="34"/>
      <c r="I6" s="52"/>
      <c r="J6" s="34"/>
      <c r="K6" s="16"/>
    </row>
    <row r="7" spans="1:11" ht="49.15" customHeight="1" x14ac:dyDescent="0.25">
      <c r="A7" s="51"/>
      <c r="B7" s="34"/>
      <c r="C7" s="52"/>
      <c r="D7" s="50"/>
      <c r="E7" s="34"/>
      <c r="F7" s="52"/>
      <c r="G7" s="50"/>
      <c r="H7" s="34"/>
      <c r="I7" s="52"/>
      <c r="J7" s="34"/>
      <c r="K7" s="16"/>
    </row>
    <row r="8" spans="1:11" ht="49.15" customHeight="1" x14ac:dyDescent="0.25">
      <c r="A8" s="51"/>
      <c r="B8" s="34"/>
      <c r="C8" s="52"/>
      <c r="D8" s="50"/>
      <c r="E8" s="34"/>
      <c r="F8" s="52"/>
      <c r="G8" s="50"/>
      <c r="H8" s="34"/>
      <c r="I8" s="52"/>
      <c r="J8" s="34"/>
      <c r="K8" s="16"/>
    </row>
    <row r="9" spans="1:11" ht="49.15" customHeight="1" x14ac:dyDescent="0.25">
      <c r="A9" s="51"/>
      <c r="B9" s="34"/>
      <c r="C9" s="52"/>
      <c r="D9" s="50"/>
      <c r="E9" s="34"/>
      <c r="F9" s="52"/>
      <c r="G9" s="50"/>
      <c r="H9" s="34"/>
      <c r="I9" s="52"/>
      <c r="J9" s="34"/>
      <c r="K9" s="16"/>
    </row>
    <row r="10" spans="1:11" ht="49.15" customHeight="1" x14ac:dyDescent="0.25">
      <c r="A10" s="51"/>
      <c r="B10" s="34"/>
      <c r="C10" s="52"/>
      <c r="D10" s="50"/>
      <c r="E10" s="34"/>
      <c r="F10" s="52"/>
      <c r="G10" s="50"/>
      <c r="H10" s="34"/>
      <c r="I10" s="52"/>
      <c r="J10" s="34"/>
      <c r="K10" s="16"/>
    </row>
    <row r="11" spans="1:11" ht="49.15" customHeight="1" x14ac:dyDescent="0.25">
      <c r="A11" s="51"/>
      <c r="B11" s="34"/>
      <c r="C11" s="52"/>
      <c r="D11" s="50"/>
      <c r="E11" s="34"/>
      <c r="F11" s="52"/>
      <c r="G11" s="50"/>
      <c r="H11" s="34"/>
      <c r="I11" s="52"/>
      <c r="J11" s="34"/>
      <c r="K11" s="16"/>
    </row>
    <row r="12" spans="1:11" ht="49.15" customHeight="1" x14ac:dyDescent="0.25">
      <c r="A12" s="51"/>
      <c r="B12" s="34"/>
      <c r="C12" s="52"/>
      <c r="D12" s="50"/>
      <c r="E12" s="34"/>
      <c r="F12" s="52"/>
      <c r="G12" s="50"/>
      <c r="H12" s="34"/>
      <c r="I12" s="52"/>
      <c r="J12" s="34"/>
      <c r="K12" s="16"/>
    </row>
    <row r="13" spans="1:11" ht="49.15" customHeight="1" x14ac:dyDescent="0.25">
      <c r="A13" s="51"/>
      <c r="B13" s="34"/>
      <c r="C13" s="52"/>
      <c r="D13" s="50"/>
      <c r="E13" s="34"/>
      <c r="F13" s="52"/>
      <c r="G13" s="50"/>
      <c r="H13" s="34"/>
      <c r="I13" s="52"/>
      <c r="J13" s="34"/>
      <c r="K13" s="16"/>
    </row>
    <row r="14" spans="1:11" ht="49.15" customHeight="1" x14ac:dyDescent="0.25">
      <c r="A14" s="51"/>
      <c r="B14" s="34"/>
      <c r="C14" s="52"/>
      <c r="D14" s="50"/>
      <c r="E14" s="34"/>
      <c r="F14" s="52"/>
      <c r="G14" s="50"/>
      <c r="H14" s="34"/>
      <c r="I14" s="52"/>
      <c r="J14" s="34"/>
      <c r="K14" s="16"/>
    </row>
    <row r="15" spans="1:11" ht="48" customHeight="1" thickBot="1" x14ac:dyDescent="0.3">
      <c r="A15" s="75"/>
      <c r="B15" s="64"/>
      <c r="C15" s="69"/>
      <c r="D15" s="63"/>
      <c r="E15" s="64"/>
      <c r="F15" s="69"/>
      <c r="G15" s="63"/>
      <c r="H15" s="64"/>
      <c r="I15" s="69"/>
      <c r="J15" s="64"/>
      <c r="K15" s="17"/>
    </row>
    <row r="16" spans="1:11" ht="19.149999999999999" customHeight="1" x14ac:dyDescent="0.25">
      <c r="A16" s="10"/>
      <c r="B16" s="10"/>
      <c r="C16" s="10"/>
      <c r="D16" s="10"/>
      <c r="E16" s="10"/>
      <c r="F16" s="10"/>
      <c r="G16" s="10"/>
      <c r="H16" s="10"/>
      <c r="I16" s="10"/>
      <c r="J16" s="10"/>
      <c r="K16" s="11"/>
    </row>
    <row r="17" spans="1:11" ht="49.15" customHeight="1" x14ac:dyDescent="0.25">
      <c r="A17" s="60" t="s">
        <v>59</v>
      </c>
      <c r="B17" s="29"/>
      <c r="C17" s="29"/>
      <c r="D17" s="29"/>
      <c r="E17" s="29"/>
      <c r="F17" s="29"/>
      <c r="G17" s="29"/>
      <c r="H17" s="29"/>
      <c r="I17" s="29"/>
      <c r="J17" s="29"/>
      <c r="K17" s="29"/>
    </row>
    <row r="18" spans="1:11" ht="16.149999999999999" customHeight="1" thickBot="1" x14ac:dyDescent="0.3">
      <c r="A18" s="10"/>
      <c r="B18" s="10"/>
      <c r="C18" s="10"/>
      <c r="D18" s="10"/>
      <c r="E18" s="10"/>
      <c r="F18" s="10"/>
      <c r="G18" s="10"/>
      <c r="H18" s="10"/>
      <c r="I18" s="10"/>
      <c r="J18" s="10"/>
      <c r="K18" s="11"/>
    </row>
    <row r="19" spans="1:11" ht="49.15" customHeight="1" x14ac:dyDescent="0.25">
      <c r="A19" s="70" t="s">
        <v>28</v>
      </c>
      <c r="B19" s="59"/>
      <c r="C19" s="57" t="s">
        <v>55</v>
      </c>
      <c r="D19" s="58"/>
      <c r="E19" s="59"/>
      <c r="F19" s="57" t="s">
        <v>60</v>
      </c>
      <c r="G19" s="58"/>
      <c r="H19" s="59"/>
      <c r="I19" s="73" t="s">
        <v>57</v>
      </c>
      <c r="J19" s="74"/>
      <c r="K19" s="11"/>
    </row>
    <row r="20" spans="1:11" ht="49.15" customHeight="1" x14ac:dyDescent="0.25">
      <c r="A20" s="51"/>
      <c r="B20" s="34"/>
      <c r="C20" s="52"/>
      <c r="D20" s="50"/>
      <c r="E20" s="34"/>
      <c r="F20" s="52"/>
      <c r="G20" s="50"/>
      <c r="H20" s="34"/>
      <c r="I20" s="56"/>
      <c r="J20" s="55"/>
      <c r="K20" s="11"/>
    </row>
    <row r="21" spans="1:11" ht="49.15" customHeight="1" x14ac:dyDescent="0.25">
      <c r="A21" s="51"/>
      <c r="B21" s="34"/>
      <c r="C21" s="52"/>
      <c r="D21" s="50"/>
      <c r="E21" s="34"/>
      <c r="F21" s="52"/>
      <c r="G21" s="50"/>
      <c r="H21" s="34"/>
      <c r="I21" s="56"/>
      <c r="J21" s="55"/>
      <c r="K21" s="11"/>
    </row>
    <row r="22" spans="1:11" ht="49.15" customHeight="1" x14ac:dyDescent="0.25">
      <c r="A22" s="51"/>
      <c r="B22" s="34"/>
      <c r="C22" s="52"/>
      <c r="D22" s="50"/>
      <c r="E22" s="34"/>
      <c r="F22" s="52"/>
      <c r="G22" s="50"/>
      <c r="H22" s="34"/>
      <c r="I22" s="56"/>
      <c r="J22" s="55"/>
      <c r="K22" s="11"/>
    </row>
    <row r="23" spans="1:11" ht="49.15" customHeight="1" x14ac:dyDescent="0.25">
      <c r="A23" s="51"/>
      <c r="B23" s="34"/>
      <c r="C23" s="52"/>
      <c r="D23" s="50"/>
      <c r="E23" s="34"/>
      <c r="F23" s="52"/>
      <c r="G23" s="50"/>
      <c r="H23" s="34"/>
      <c r="I23" s="56"/>
      <c r="J23" s="55"/>
      <c r="K23" s="11"/>
    </row>
    <row r="24" spans="1:11" ht="49.15" customHeight="1" x14ac:dyDescent="0.25">
      <c r="A24" s="51"/>
      <c r="B24" s="34"/>
      <c r="C24" s="52"/>
      <c r="D24" s="50"/>
      <c r="E24" s="34"/>
      <c r="F24" s="52"/>
      <c r="G24" s="50"/>
      <c r="H24" s="34"/>
      <c r="I24" s="56"/>
      <c r="J24" s="55"/>
      <c r="K24" s="11"/>
    </row>
    <row r="25" spans="1:11" ht="49.15" customHeight="1" x14ac:dyDescent="0.25">
      <c r="A25" s="51"/>
      <c r="B25" s="34"/>
      <c r="C25" s="52"/>
      <c r="D25" s="50"/>
      <c r="E25" s="34"/>
      <c r="F25" s="52"/>
      <c r="G25" s="50"/>
      <c r="H25" s="34"/>
      <c r="I25" s="56"/>
      <c r="J25" s="55"/>
      <c r="K25" s="11"/>
    </row>
    <row r="26" spans="1:11" ht="49.15" customHeight="1" x14ac:dyDescent="0.25">
      <c r="A26" s="51"/>
      <c r="B26" s="34"/>
      <c r="C26" s="52"/>
      <c r="D26" s="50"/>
      <c r="E26" s="34"/>
      <c r="F26" s="52"/>
      <c r="G26" s="50"/>
      <c r="H26" s="34"/>
      <c r="I26" s="56"/>
      <c r="J26" s="55"/>
      <c r="K26" s="11"/>
    </row>
    <row r="27" spans="1:11" ht="49.15" customHeight="1" x14ac:dyDescent="0.25">
      <c r="A27" s="51"/>
      <c r="B27" s="34"/>
      <c r="C27" s="52"/>
      <c r="D27" s="50"/>
      <c r="E27" s="34"/>
      <c r="F27" s="52"/>
      <c r="G27" s="50"/>
      <c r="H27" s="34"/>
      <c r="I27" s="56"/>
      <c r="J27" s="55"/>
      <c r="K27" s="11"/>
    </row>
    <row r="28" spans="1:11" ht="49.15" customHeight="1" x14ac:dyDescent="0.25">
      <c r="A28" s="51"/>
      <c r="B28" s="34"/>
      <c r="C28" s="52"/>
      <c r="D28" s="50"/>
      <c r="E28" s="34"/>
      <c r="F28" s="52"/>
      <c r="G28" s="50"/>
      <c r="H28" s="34"/>
      <c r="I28" s="56"/>
      <c r="J28" s="55"/>
      <c r="K28" s="11"/>
    </row>
    <row r="29" spans="1:11" ht="49.15" customHeight="1" x14ac:dyDescent="0.25">
      <c r="A29" s="51"/>
      <c r="B29" s="34"/>
      <c r="C29" s="52"/>
      <c r="D29" s="50"/>
      <c r="E29" s="34"/>
      <c r="F29" s="52"/>
      <c r="G29" s="50"/>
      <c r="H29" s="34"/>
      <c r="I29" s="56"/>
      <c r="J29" s="55"/>
      <c r="K29" s="11"/>
    </row>
    <row r="31" spans="1:11" ht="33" customHeight="1" x14ac:dyDescent="0.25">
      <c r="A31" s="61"/>
      <c r="B31" s="29"/>
      <c r="C31" s="29"/>
      <c r="D31" s="29"/>
      <c r="E31" s="29"/>
      <c r="F31" s="29"/>
      <c r="G31" s="29"/>
      <c r="H31" s="29"/>
      <c r="I31" s="29"/>
      <c r="J31" s="29"/>
    </row>
    <row r="33" spans="1:10" ht="16.149999999999999" customHeight="1" x14ac:dyDescent="0.25">
      <c r="A33" s="72" t="s">
        <v>61</v>
      </c>
      <c r="B33" s="29"/>
      <c r="C33" s="29"/>
      <c r="D33" s="29"/>
      <c r="E33" s="29"/>
      <c r="F33" s="29"/>
      <c r="G33" s="29"/>
      <c r="H33" s="29"/>
      <c r="I33" s="29"/>
      <c r="J33" s="29"/>
    </row>
    <row r="34" spans="1:10" ht="16.149999999999999" customHeight="1" thickBot="1" x14ac:dyDescent="0.3"/>
    <row r="35" spans="1:10" ht="16.149999999999999" customHeight="1" x14ac:dyDescent="0.25">
      <c r="A35" s="8" t="s">
        <v>27</v>
      </c>
      <c r="B35" s="76" t="s">
        <v>62</v>
      </c>
      <c r="C35" s="58"/>
      <c r="D35" s="58"/>
      <c r="E35" s="58"/>
      <c r="F35" s="58"/>
      <c r="G35" s="59"/>
      <c r="H35" s="77" t="s">
        <v>63</v>
      </c>
      <c r="I35" s="58"/>
      <c r="J35" s="74"/>
    </row>
    <row r="36" spans="1:10" ht="48" customHeight="1" x14ac:dyDescent="0.25">
      <c r="A36" s="18" t="s">
        <v>64</v>
      </c>
      <c r="B36" s="53" t="s">
        <v>65</v>
      </c>
      <c r="C36" s="50"/>
      <c r="D36" s="50"/>
      <c r="E36" s="50"/>
      <c r="F36" s="50"/>
      <c r="G36" s="34"/>
      <c r="H36" s="54"/>
      <c r="I36" s="50"/>
      <c r="J36" s="55"/>
    </row>
    <row r="37" spans="1:10" ht="48" customHeight="1" x14ac:dyDescent="0.25">
      <c r="A37" s="18" t="s">
        <v>66</v>
      </c>
      <c r="B37" s="53" t="s">
        <v>67</v>
      </c>
      <c r="C37" s="50"/>
      <c r="D37" s="50"/>
      <c r="E37" s="50"/>
      <c r="F37" s="50"/>
      <c r="G37" s="34"/>
      <c r="H37" s="54"/>
      <c r="I37" s="50"/>
      <c r="J37" s="55"/>
    </row>
    <row r="38" spans="1:10" ht="48" customHeight="1" x14ac:dyDescent="0.25">
      <c r="A38" s="18" t="s">
        <v>68</v>
      </c>
      <c r="B38" s="53" t="s">
        <v>69</v>
      </c>
      <c r="C38" s="50"/>
      <c r="D38" s="50"/>
      <c r="E38" s="50"/>
      <c r="F38" s="50"/>
      <c r="G38" s="34"/>
      <c r="H38" s="54"/>
      <c r="I38" s="50"/>
      <c r="J38" s="55"/>
    </row>
    <row r="39" spans="1:10" ht="48" customHeight="1" x14ac:dyDescent="0.25">
      <c r="A39" s="18" t="s">
        <v>70</v>
      </c>
      <c r="B39" s="53" t="s">
        <v>71</v>
      </c>
      <c r="C39" s="50"/>
      <c r="D39" s="50"/>
      <c r="E39" s="50"/>
      <c r="F39" s="50"/>
      <c r="G39" s="34"/>
      <c r="H39" s="54"/>
      <c r="I39" s="50"/>
      <c r="J39" s="55"/>
    </row>
    <row r="40" spans="1:10" ht="48" customHeight="1" x14ac:dyDescent="0.25">
      <c r="A40" s="19"/>
      <c r="B40" s="49" t="s">
        <v>92</v>
      </c>
      <c r="C40" s="50"/>
      <c r="D40" s="50"/>
      <c r="E40" s="50"/>
      <c r="F40" s="50"/>
      <c r="G40" s="34"/>
      <c r="H40" s="54" t="s">
        <v>91</v>
      </c>
      <c r="I40" s="50"/>
      <c r="J40" s="55"/>
    </row>
    <row r="41" spans="1:10" ht="48" customHeight="1" x14ac:dyDescent="0.25">
      <c r="A41" s="19"/>
      <c r="B41" s="49" t="s">
        <v>93</v>
      </c>
      <c r="C41" s="50"/>
      <c r="D41" s="50"/>
      <c r="E41" s="50"/>
      <c r="F41" s="50"/>
      <c r="G41" s="34"/>
      <c r="H41" s="54" t="s">
        <v>91</v>
      </c>
      <c r="I41" s="50"/>
      <c r="J41" s="55"/>
    </row>
    <row r="42" spans="1:10" ht="48" customHeight="1" x14ac:dyDescent="0.25">
      <c r="A42" s="19"/>
      <c r="B42" s="49" t="s">
        <v>83</v>
      </c>
      <c r="C42" s="50"/>
      <c r="D42" s="50"/>
      <c r="E42" s="50"/>
      <c r="F42" s="50"/>
      <c r="G42" s="34"/>
      <c r="H42" s="54" t="s">
        <v>91</v>
      </c>
      <c r="I42" s="50"/>
      <c r="J42" s="55"/>
    </row>
    <row r="43" spans="1:10" ht="48" customHeight="1" x14ac:dyDescent="0.25">
      <c r="A43" s="19"/>
      <c r="B43" s="49" t="s">
        <v>84</v>
      </c>
      <c r="C43" s="50"/>
      <c r="D43" s="50"/>
      <c r="E43" s="50"/>
      <c r="F43" s="50"/>
      <c r="G43" s="34"/>
      <c r="H43" s="54" t="s">
        <v>91</v>
      </c>
      <c r="I43" s="50"/>
      <c r="J43" s="55"/>
    </row>
    <row r="44" spans="1:10" ht="48" customHeight="1" x14ac:dyDescent="0.25">
      <c r="A44" s="19"/>
      <c r="B44" s="49" t="s">
        <v>94</v>
      </c>
      <c r="C44" s="50"/>
      <c r="D44" s="50"/>
      <c r="E44" s="50"/>
      <c r="F44" s="50"/>
      <c r="G44" s="34"/>
      <c r="H44" s="54" t="s">
        <v>91</v>
      </c>
      <c r="I44" s="50"/>
      <c r="J44" s="55"/>
    </row>
    <row r="45" spans="1:10" ht="48" customHeight="1" x14ac:dyDescent="0.25">
      <c r="A45" s="19"/>
      <c r="B45" s="49"/>
      <c r="C45" s="50"/>
      <c r="D45" s="50"/>
      <c r="E45" s="50"/>
      <c r="F45" s="50"/>
      <c r="G45" s="34"/>
      <c r="H45" s="54"/>
      <c r="I45" s="50"/>
      <c r="J45" s="55"/>
    </row>
    <row r="46" spans="1:10" ht="49.15" customHeight="1" thickBot="1" x14ac:dyDescent="0.3">
      <c r="A46" s="20"/>
      <c r="B46" s="62"/>
      <c r="C46" s="63"/>
      <c r="D46" s="63"/>
      <c r="E46" s="63"/>
      <c r="F46" s="63"/>
      <c r="G46" s="64"/>
      <c r="H46" s="65"/>
      <c r="I46" s="66"/>
      <c r="J46" s="67"/>
    </row>
    <row r="48" spans="1:10" ht="102" customHeight="1" x14ac:dyDescent="0.25">
      <c r="A48" s="61" t="s">
        <v>72</v>
      </c>
      <c r="B48" s="29"/>
      <c r="C48" s="29"/>
      <c r="D48" s="29"/>
      <c r="E48" s="29"/>
      <c r="F48" s="29"/>
      <c r="G48" s="29"/>
      <c r="H48" s="29"/>
      <c r="I48" s="29"/>
      <c r="J48" s="29"/>
    </row>
    <row r="51" spans="1:10" x14ac:dyDescent="0.25">
      <c r="A51" s="68" t="s">
        <v>73</v>
      </c>
      <c r="B51" s="29"/>
      <c r="C51" s="29"/>
      <c r="D51" s="29"/>
      <c r="E51" s="71" t="s">
        <v>85</v>
      </c>
      <c r="F51" s="29"/>
      <c r="G51" s="29"/>
      <c r="H51" s="29"/>
      <c r="I51" s="29"/>
      <c r="J51" s="29"/>
    </row>
    <row r="53" spans="1:10" x14ac:dyDescent="0.25">
      <c r="A53" s="68" t="s">
        <v>74</v>
      </c>
      <c r="B53" s="29"/>
      <c r="C53" s="29"/>
      <c r="D53" s="29"/>
      <c r="E53" s="71" t="s">
        <v>82</v>
      </c>
      <c r="F53" s="29"/>
      <c r="G53" s="29"/>
      <c r="H53" s="29"/>
      <c r="I53" s="29"/>
      <c r="J53" s="29"/>
    </row>
    <row r="100" spans="1:1" ht="15.75" x14ac:dyDescent="0.25">
      <c r="A100" t="s">
        <v>75</v>
      </c>
    </row>
  </sheetData>
  <sheetProtection sheet="1"/>
  <mergeCells count="12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Milda Valakevičiūtė</cp:lastModifiedBy>
  <dcterms:created xsi:type="dcterms:W3CDTF">2023-04-04T12:16:45Z</dcterms:created>
  <dcterms:modified xsi:type="dcterms:W3CDTF">2025-07-01T03:48:41Z</dcterms:modified>
</cp:coreProperties>
</file>