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a.burkauskaite\Desktop\PIRKIMAI\Reanimacijos įranga ES lėšos UKL\Sutartys\Medex Baltic sutartis\"/>
    </mc:Choice>
  </mc:AlternateContent>
  <xr:revisionPtr revIDLastSave="0" documentId="8_{AE2B98A5-7B13-49C4-A78E-39E5EBA132E6}" xr6:coauthVersionLast="47" xr6:coauthVersionMax="47" xr10:uidLastSave="{00000000-0000-0000-0000-000000000000}"/>
  <bookViews>
    <workbookView xWindow="-108" yWindow="-108" windowWidth="23256" windowHeight="12456" xr2:uid="{00000000-000D-0000-FFFF-FFFF00000000}"/>
  </bookViews>
  <sheets>
    <sheet name="Pasiūlymas" sheetId="1" r:id="rId1"/>
    <sheet name="Bendrieji reikalavimai" sheetId="3" r:id="rId2"/>
    <sheet name="Subtiekėjai ir priedai" sheetId="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9" i="1" l="1"/>
  <c r="F64" i="1"/>
  <c r="F37" i="1"/>
  <c r="G88" i="1"/>
  <c r="G21" i="1"/>
  <c r="F88" i="1"/>
  <c r="F89" i="1"/>
  <c r="F90" i="1"/>
</calcChain>
</file>

<file path=xl/sharedStrings.xml><?xml version="1.0" encoding="utf-8"?>
<sst xmlns="http://schemas.openxmlformats.org/spreadsheetml/2006/main" count="243" uniqueCount="211">
  <si>
    <t>REANIMACIJOS MEDICININĖ ĮRANGA</t>
  </si>
  <si>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</si>
  <si>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</si>
  <si>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</si>
  <si>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</si>
  <si>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</si>
  <si>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</si>
  <si>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</si>
  <si>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</si>
  <si>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</si>
  <si>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</si>
  <si>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</si>
  <si>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</si>
  <si>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</si>
  <si>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</si>
  <si>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</si>
  <si>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</si>
  <si>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</si>
  <si>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</si>
  <si>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</si>
  <si>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</si>
  <si>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</si>
  <si>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</si>
  <si>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1. DALIS</t>
  </si>
  <si>
    <t> TIRPALŲ ŠILDYMO SPINTOS </t>
  </si>
  <si>
    <t>Tiekėjo pasiūlymas:</t>
  </si>
  <si>
    <t>Nr.</t>
  </si>
  <si>
    <t>Pavadinimas</t>
  </si>
  <si>
    <t>Kiekis</t>
  </si>
  <si>
    <t>Mato vienetas</t>
  </si>
  <si>
    <t>Kaina be PVM, Eur</t>
  </si>
  <si>
    <t>Suma be PVM, Eur</t>
  </si>
  <si>
    <t>Gamintojas, modelis</t>
  </si>
  <si>
    <t>Siūlomos techninės charakteristikos ir atitikimo techniniams reikalavimams patvirtinimas su nuoroda į kartu su pasiūlymu pateikto dokumento puslapį</t>
  </si>
  <si>
    <t>1.</t>
  </si>
  <si>
    <t> Tirpalų šildymo spintos </t>
  </si>
  <si>
    <t>1.1.</t>
  </si>
  <si>
    <t>Didelės tirpalų šildymo spintos</t>
  </si>
  <si>
    <t>vnt.</t>
  </si>
  <si>
    <t>1.1.1.</t>
  </si>
  <si>
    <t>Infuzinių skysčių, anklodžių šildymui ir temperatūros palaikymui</t>
  </si>
  <si>
    <t>1.1.2.</t>
  </si>
  <si>
    <t>Nerūdijančio arba lygiaverčio plieno, atspari rūgščių ir dezinfekcinių medžiagų poveikiui</t>
  </si>
  <si>
    <t>1.1.3.</t>
  </si>
  <si>
    <t>Mobili, su keturiais antistatiniais rateliais, bent du iš jų turi turėti stabdžius</t>
  </si>
  <si>
    <t>1.1.4.</t>
  </si>
  <si>
    <t>Būtina vienos kaitinimo kameros konstrukcija</t>
  </si>
  <si>
    <t>1.1.5.</t>
  </si>
  <si>
    <t>Permatomos stiklinės arba lygiavertės medžiagos durys su trigubu stiklu, savaime užsidarančios</t>
  </si>
  <si>
    <t>1.1.6.</t>
  </si>
  <si>
    <t>Kameros talpa ≥300 l.</t>
  </si>
  <si>
    <t>1.1.7.</t>
  </si>
  <si>
    <t>Kameros vidiniai matmenys ne mažesni kaip 515 x 1370 x 500 mm (PxAxG)</t>
  </si>
  <si>
    <t>1.1.8.</t>
  </si>
  <si>
    <t>Ne mažiau kaip 5 lentynos</t>
  </si>
  <si>
    <t>1.1.9.</t>
  </si>
  <si>
    <t>Maksimali lentynos apkrova ≥ 20 kg.</t>
  </si>
  <si>
    <t>1.1.10.</t>
  </si>
  <si>
    <t>Slankiojančios lentynos ant specialių bėgelių</t>
  </si>
  <si>
    <t>1.1.11.</t>
  </si>
  <si>
    <t>Temperatūros reguliavimo ribos ne siauresnės kaip nuo +35° C iki +50° C</t>
  </si>
  <si>
    <t>1.1.12.</t>
  </si>
  <si>
    <t>Temperatūros keitimo žingsnis ne platesnis kaip 1°C</t>
  </si>
  <si>
    <t>1.1.13.</t>
  </si>
  <si>
    <t>Valdymo panelė/ekranas: ne mažesnis kaip 3,2 colio; lietimui jautrus; integruotas šildytuvo korpuse; darbo metu atvaizduojama nustatyta temperatūros reikšmė ir einamuoju metu esama temperatūros reikšmė</t>
  </si>
  <si>
    <t>1.1.14.</t>
  </si>
  <si>
    <t>Programinė įranga su laikmačiu, leidžiančiu tiksliai nustatyti prietaiso dienos ir savaitės ciklą</t>
  </si>
  <si>
    <t>1.1.15.</t>
  </si>
  <si>
    <t>„Boost“ parinktis leidžianti padidinti šildymo greitį, laikinai pakeliant nustatytą temperatūrą</t>
  </si>
  <si>
    <t>1.1.16.</t>
  </si>
  <si>
    <t>Vidinis LED arba lygiavertis apšvietimas</t>
  </si>
  <si>
    <t>1.1.17.</t>
  </si>
  <si>
    <t>Būtina elektroninė ir mechaninė kaitinimo sistemos kontrolė</t>
  </si>
  <si>
    <t>1.1.18.</t>
  </si>
  <si>
    <t>Nepertraukiamas darbo ciklas</t>
  </si>
  <si>
    <t>1.1.19.</t>
  </si>
  <si>
    <t>Aliarmų sistema vizualinė ir garsinė: praneša apie ilgiau kaip 1 min. atidarytas duris ir per aukšą/per žemą kameroje esančią temperatūrą</t>
  </si>
  <si>
    <t>1.1.20.</t>
  </si>
  <si>
    <t>Maitinimas iš elektros tinklo 220 - 240V 50 Hz</t>
  </si>
  <si>
    <t>1.1.21.</t>
  </si>
  <si>
    <t>Prietaiso kaitinimo galia ≥ 1000W</t>
  </si>
  <si>
    <t>1.1.22.</t>
  </si>
  <si>
    <t>Bendri šildytuvo matmenys ne didesni kaip 740 x 2040 x 790 mm</t>
  </si>
  <si>
    <t>1.1.23.</t>
  </si>
  <si>
    <t>Bendras prietaiso svoris ≤ 200 kg.</t>
  </si>
  <si>
    <t>1.1.24.</t>
  </si>
  <si>
    <t>Turi atitikti medicinos prietaisų direktyvos 2017/745 ir / arba 93/42/EEB reikalavimus</t>
  </si>
  <si>
    <t>1.1.25.</t>
  </si>
  <si>
    <t>Būtina naudojimo instrukcija lietuvių ir anglų kalbomis. Pateikti kartu su įranga</t>
  </si>
  <si>
    <t>1.1.26.</t>
  </si>
  <si>
    <t>Garantinio laikotarpis ≥ 24 mėnesiai</t>
  </si>
  <si>
    <t>1.2.</t>
  </si>
  <si>
    <t>Mažos tirpalų šildymo spintos</t>
  </si>
  <si>
    <t>1.2.1.</t>
  </si>
  <si>
    <t>Infuzinių skysčių operacinės paklotų šildymui ir temperatūros palaikymui</t>
  </si>
  <si>
    <t>1.2.2.</t>
  </si>
  <si>
    <t>Vienos kaitinimo kameros konstrukcija ne mažiau kaip su dviem stalčiais</t>
  </si>
  <si>
    <t>1.2.3.</t>
  </si>
  <si>
    <t>Su keturiais antistatiniais rateliais, bent du iš jų turi turėti stabdžius</t>
  </si>
  <si>
    <t>1.2.4.</t>
  </si>
  <si>
    <t>Kameros talpa ne mažesnė kaip 60 ltr.</t>
  </si>
  <si>
    <t>1.2.5.</t>
  </si>
  <si>
    <t>Kameroje įmontuota UV dezinfekcijos sistema</t>
  </si>
  <si>
    <t>1.2.6.</t>
  </si>
  <si>
    <t>Kameros vidiniai matmenys ne mažesni kaip 315 x 470 x 440 mm</t>
  </si>
  <si>
    <t>1.2.7.</t>
  </si>
  <si>
    <t>Ne mažiau kaip du savaime užsidarantys stalčiai</t>
  </si>
  <si>
    <t>1.2.8.</t>
  </si>
  <si>
    <t>Stalčiaus apkrova ≥ 25 kg</t>
  </si>
  <si>
    <t>1.2.9.</t>
  </si>
  <si>
    <t>Vieno stalčiaus vidiniai išmatavimai ne mažesni kaip 230 x 260 x 120 mm (PxAxG)</t>
  </si>
  <si>
    <t>1.2.10.</t>
  </si>
  <si>
    <t>1.2.11.</t>
  </si>
  <si>
    <t>1.2.12.</t>
  </si>
  <si>
    <t>Valdymo pultas integruotas šildytuvo korpuse, lietimui jautrus</t>
  </si>
  <si>
    <t>1.2.13.</t>
  </si>
  <si>
    <t>Ekranas integruotas šildytuvo korpuse; ne mažesnis kaip 3"; atvaizduojantis reikiamos nustatytos temperatūros reikšmę, einamuoju momentu esamą temperatūros reikšmę, veikimo funkciją ir aliarmus</t>
  </si>
  <si>
    <t>1.2.14.</t>
  </si>
  <si>
    <t>Būtina elektroninė kaitinimo sistemos kontrolė</t>
  </si>
  <si>
    <t>1.2.15.</t>
  </si>
  <si>
    <t>1.2.16.</t>
  </si>
  <si>
    <t>Aliarmų sistema vizualinė ir garsinė: praneša apie ilgiau kai 1 min atidarytą stalčių ir per aukšą/per žemą kameroje esančią temperatūrą</t>
  </si>
  <si>
    <t>1.2.17.</t>
  </si>
  <si>
    <t>1.2.18.</t>
  </si>
  <si>
    <t>Prietaiso kaitinimo galia ≥ 400W</t>
  </si>
  <si>
    <t>1.2.19.</t>
  </si>
  <si>
    <t>Bendri šildytuvo matmenys ne didesni kaip 452 x 825 x 752 mm (PxAxG)</t>
  </si>
  <si>
    <t>1.2.20.</t>
  </si>
  <si>
    <t>Bendras prietaiso svoris ≤ 40kg</t>
  </si>
  <si>
    <t>1.2.21.</t>
  </si>
  <si>
    <t>1.2.22.</t>
  </si>
  <si>
    <t>Naudojimo instrukcija lietuvių ir anglų kalbomis (pateikti kartu su įranga)</t>
  </si>
  <si>
    <t>1.2.23.</t>
  </si>
  <si>
    <t>Suma be PVM</t>
  </si>
  <si>
    <t>Taikomas PVM dydis (%)</t>
  </si>
  <si>
    <t>PVM suma</t>
  </si>
  <si>
    <t>Suma su PVM</t>
  </si>
  <si>
    <t>Dalies biudžetas su PVM: 56499,99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</si>
  <si>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</si>
  <si>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</si>
  <si>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</si>
  <si>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</si>
  <si>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</si>
  <si>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</si>
  <si>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</si>
  <si>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</si>
  <si>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</si>
  <si>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</si>
  <si>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</si>
  <si>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</si>
  <si>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</si>
  <si>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</si>
  <si>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</si>
  <si>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</si>
  <si>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</si>
  <si>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</si>
  <si>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</si>
  <si>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</si>
  <si>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</si>
  <si>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</si>
  <si>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15684 2025-06-04 15:18:37</t>
  </si>
  <si>
    <t>PIRKIMO SĄLYGŲ 1 PRIEDAS "PASIŪLYMO FORMA IR TECHNINĖ SPECIFIKACIJA"</t>
  </si>
  <si>
    <t>CPO LT VŠĮ</t>
  </si>
  <si>
    <t>Tais atvejais, kai pagal galiojančius teisės aktus tiekėjui nereikia mokėti PVM, jis nurodo priežastis, dėl kurių PVM nemoka:</t>
  </si>
  <si>
    <t xml:space="preserve">BENDRIEJI REIKALAVIMAI:  </t>
  </si>
  <si>
    <r>
      <t xml:space="preserve">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
    </r>
    <r>
      <rPr>
        <sz val="12"/>
        <rFont val="Times New Roman"/>
        <family val="1"/>
      </rPr>
      <t>su vertimu į lietuvių kalbą.</t>
    </r>
    <r>
      <rPr>
        <sz val="12"/>
        <color theme="1"/>
        <rFont val="Times New Roman"/>
        <family val="1"/>
      </rPr>
      <t xml:space="preserve"> Taip pat tiekėjas </t>
    </r>
    <r>
      <rPr>
        <sz val="12"/>
        <rFont val="Times New Roman"/>
        <family val="1"/>
      </rPr>
      <t>gali</t>
    </r>
    <r>
      <rPr>
        <sz val="12"/>
        <color theme="1"/>
        <rFont val="Times New Roman"/>
        <family val="1"/>
      </rPr>
      <t xml:space="preserve">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 </t>
    </r>
    <r>
      <rPr>
        <sz val="12"/>
        <rFont val="Times New Roman"/>
        <family val="1"/>
      </rPr>
      <t>Kilus abejonėms dėl tiekėjo pateiktos gamintojo dokumentacijos ar deklaracijos autentiškumo, CPO LT prašymu tiekėjas turės pateikti gamintojo dokumentus, patvirtintus gamintojo vadovo ar jo įgalioto asmens (kartu su prekės aprašymu pateikiami gamintojo įgalioto atstovo atitinkamas teises įrodantys dokumentai) kvalifikuotu elektroniniu parašu*** , atitinkančiu 2014 m. liepos 23 d. Europos Parlamento ir Tarybos reglamentą (ES) Nr. 910/2014 dėl elektroninės atpažinties ir elektroninių operacijų patikimumo užtikrinimo paslaugų vidaus rinkoje, kuriuo panaikinama Direktyva 1999/93/EB (OL 2014 L 273, p. 73). Pažymėtina, kad kvalifikuotas elektroninis parašas priimamas šiomis sąlygomis:
a)	tiekėjo dokumentams pateikti skirtos elektroninės priemonės sudaro galimybes techniškai tvarkyti reikalaujamą kvalifikuoto elektroninio parašo formatą, nustatytą Reglamento Nr. 910/2014 27 straipsnyje nurodytuose įgyvendinimo aktuose. Jeigu tiekėjo dokumentai pateikiami kitokiu elektroninio parašo formatu, į elektroninio parašo arba elektroninio dokumento laikmeną turi būti įtraukta informacija apie esamas patvirtinimo galimybes, kuriomis naudodamasi perkančioji organizacija turi galėti internetu, neatlygintinai ir asmenims, kuriems pateikiamų dokumentų kalba nėra gimtoji, suprantamu būdu patvirtinti gautą elektroninį parašą kaip kvalifikuotą elektroninį parašą;
b)	jeigu tiekėjo dokumentai pasirašyti kvalifikuotu elektroniniu parašu, patvirtintu galiojančiu kvalifikuotu elektroninio parašo sertifikatu, kurį išdavė sertifikavimo paslaugų teikėjas, įtrauktas į patikimą sąrašą, sudarytą vadovaujantis Reglamento Nr. 910/2014 22 straipsnyje nurodytais įgyvendinimo aktais, jokie papildomi reikalavimai, kurie trukdytų naudoti tokius parašus, nekeliami.</t>
    </r>
  </si>
  <si>
    <t>Jeigu techninėje specifikacijoje nurodomas konkretus modelis ar tiekimo šaltinis, konkretus procesas, būdingas konkretaus tiekėjo tiekiamoms prekėms ar teikiamoms paslaugoms, ar prekių ženklas, patentas, tipai, konkreti kilmė ar gamyba, standartai, sertifikatai dėl kurių tam tikriems subjektams ar tam tikriems produktams būtų sudarytos palankesnės sąlygos arba jie būtų atmesti, gali būti pateikiamas lygiavertis objektas nurodytajam. Lygiavertiškumo įrodymas yra tiekėjo pareiga. Pateikti minimalūs reikalavimai. Tiekėjai gali siūlyti geresnių charakteristikų pirkimo objektą.</t>
  </si>
  <si>
    <r>
      <t xml:space="preserve">Siūlomos prekės privalo turėti CE sertifikatą arba EB deklaraciją. </t>
    </r>
    <r>
      <rPr>
        <sz val="12"/>
        <rFont val="Times New Roman"/>
        <family val="1"/>
      </rPr>
      <t>Tiekėjas įsipareigoja kartu su Prekėmis pateikti CE sertifikato arba gamintojo EB atitikties deklaracijos kopiją pagal Europos Parlamento ir Tarybos reglamento (ES) 2017/745 nuostatas.</t>
    </r>
  </si>
  <si>
    <t>Kartu su įranga pateikiama dokumentacija</t>
  </si>
  <si>
    <t>1. Naudojimo instrukcija lietuvių kalba;</t>
  </si>
  <si>
    <t>2025 06 19</t>
  </si>
  <si>
    <t>Nr.250619cpo1</t>
  </si>
  <si>
    <t>KAUNAS</t>
  </si>
  <si>
    <t>EMSAS Elektrik (Turkija)/ EMI350</t>
  </si>
  <si>
    <t>EMSAS Elektrik (Turkija)/ EMI80</t>
  </si>
  <si>
    <t>Garantinio laikotarpis - 24 mėnesiai</t>
  </si>
  <si>
    <t>Naudojimo instrukcija lietuvių ir anglų kalbomi bus pateikta kartu su įranga</t>
  </si>
  <si>
    <t>Atitinka  93/42/EEB reikalavimus</t>
  </si>
  <si>
    <t>Nerūdijančio plieno, atspari rūgščių ir dezinfekcinių medžiagų poveikiui</t>
  </si>
  <si>
    <t>Mobili, su keturiais antistatiniais rateliais, du iš jų turi stabdžius</t>
  </si>
  <si>
    <t>Vienos kaitinimo kameros konstrukcija</t>
  </si>
  <si>
    <t>Permatomos stiklinės durys su trigubu stiklu, savaime užsidarančios</t>
  </si>
  <si>
    <t>Kameros talpa 388 l.</t>
  </si>
  <si>
    <t>Kameros vidiniai matmenys 515 x 1390 x 546 mm (PxAxG)</t>
  </si>
  <si>
    <t>5 lentynos</t>
  </si>
  <si>
    <t>Maksimali lentynos apkrova25 kg.</t>
  </si>
  <si>
    <t>Temperatūros reguliavimo ribos nuo +25° C iki +80° C</t>
  </si>
  <si>
    <t>Temperatūros keitimo žingsnis 1°C</t>
  </si>
  <si>
    <t>Valdymo panelė/ekranas: 3,2 colio; lietimui jautrus; integruotas šildytuvo korpuse; darbo metu atvaizduojama nustatyta temperatūros reikšmė ir einamuoju metu esama temperatūros reikšmė</t>
  </si>
  <si>
    <t>Elektroninė ir mechaninė kaitinimo sistemos kontrolė</t>
  </si>
  <si>
    <t>Prietaiso kaitinimo galia 1100W</t>
  </si>
  <si>
    <t>Bendri šildytuvo matmenys 600 x 2040 x 660 mm</t>
  </si>
  <si>
    <t>Bendras prietaiso svoris 190 kg.</t>
  </si>
  <si>
    <t>Su keturiais antistatiniais rateliais, du iš jų turi stabdžius</t>
  </si>
  <si>
    <t>Kameros talpa 100 ltr.</t>
  </si>
  <si>
    <t>Kameros vidiniai matmenys 370 x 555 x 520 mm</t>
  </si>
  <si>
    <t>Du savaime užsidarantys stalčiai</t>
  </si>
  <si>
    <t>Stalčiaus apkrova - 25 kg</t>
  </si>
  <si>
    <t>Vieno stalčiaus vidiniai išmatavimai ne mažesni kaip 300 x 480 x 120 mm (PxAxG)</t>
  </si>
  <si>
    <t>Temperatūros keitimo žingsnis kaip 1°C</t>
  </si>
  <si>
    <t>Ekranas integruotas šildytuvo korpuse; 3.2"; atvaizduojantis reikiamos nustatytos temperatūros reikšmę, einamuoju momentu esamą temperatūros reikšmę, veikimo funkciją ir aliarmus</t>
  </si>
  <si>
    <t>Elektroninė kaitinimo sistemos kontrolė</t>
  </si>
  <si>
    <t>Prietaiso kaitinimo galia 450W</t>
  </si>
  <si>
    <t>Bendri šildytuvo matmenys 452 x 653 x 752 mm (PxAxG)</t>
  </si>
  <si>
    <t>Bendras prietaiso svoris - 40kg</t>
  </si>
  <si>
    <t>ŠALIŲ PARAŠAI</t>
  </si>
  <si>
    <t>Direktorius</t>
  </si>
  <si>
    <t>______________
(parašas)</t>
  </si>
  <si>
    <t>Rimvydas Civilka</t>
  </si>
  <si>
    <t>Paulius Šultė</t>
  </si>
  <si>
    <t>Specialiųjų sutarties sąlygų priedas Nr.1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</si>
</sst>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4"/>
      <color theme="1"/>
      <name val="Times New Roman"/>
      <family val="1"/>
    </font>
    <font>
      <sz val="12"/>
      <color theme="1"/>
      <name val="Times New Roman"/>
      <family val="1"/>
    </font>
    <font>
      <sz val="12"/>
      <name val="Times New Roman"/>
      <family val="1"/>
    </font>
    <font>
      <b/>
      <sz val="10"/>
      <color theme="1"/>
      <name val="Times New Roman"/>
      <family val="1"/>
    </font>
    <font>
      <sz val="11"/>
      <color theme="1"/>
      <name val="Times New Roman"/>
      <family val="1"/>
    </font>
    <font>
      <b/>
      <sz val="11"/>
      <color theme="1"/>
      <name val="Calibri"/>
      <family val="2"/>
      <scheme val="major"/>
    </font>
    <font>
      <sz val="11"/>
      <color theme="1"/>
      <name val="Calibri"/>
      <family val="2"/>
      <scheme val="maj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4" fillId="0" borderId="0"/>
  </cellStyleXfs>
  <cellXfs count="106">
    <xf numFmtId="0" fontId="0" fillId="0" borderId="0" xfId="0"/>
    <xf numFmtId="0" fontId="5" fillId="2" borderId="0" xfId="0" applyFont="1" applyFill="1"/>
    <xf numFmtId="0" fontId="6" fillId="2" borderId="0" xfId="0" applyFont="1" applyFill="1"/>
    <xf numFmtId="0" fontId="5" fillId="2" borderId="1" xfId="0" applyFont="1" applyFill="1" applyBorder="1" applyAlignment="1">
      <alignment horizontal="left"/>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2" borderId="3" xfId="0" applyFont="1" applyFill="1" applyBorder="1"/>
    <xf numFmtId="0" fontId="5" fillId="2" borderId="4" xfId="0" applyFont="1" applyFill="1" applyBorder="1" applyAlignment="1">
      <alignment horizontal="center" vertical="center" wrapText="1"/>
    </xf>
    <xf numFmtId="0" fontId="5" fillId="2" borderId="6"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6" fillId="4" borderId="0" xfId="0" applyFont="1" applyFill="1"/>
    <xf numFmtId="0" fontId="5" fillId="4" borderId="0" xfId="0" applyFont="1" applyFill="1"/>
    <xf numFmtId="0" fontId="5" fillId="5" borderId="0" xfId="0" applyFont="1" applyFill="1" applyProtection="1">
      <protection locked="0"/>
    </xf>
    <xf numFmtId="0" fontId="6" fillId="4" borderId="23" xfId="0" applyFont="1" applyFill="1" applyBorder="1"/>
    <xf numFmtId="0" fontId="5" fillId="4" borderId="23" xfId="0" applyFont="1" applyFill="1" applyBorder="1"/>
    <xf numFmtId="0" fontId="5" fillId="6" borderId="23" xfId="0" applyFont="1" applyFill="1" applyBorder="1" applyProtection="1">
      <protection locked="0"/>
    </xf>
    <xf numFmtId="0" fontId="5" fillId="5" borderId="23" xfId="0" applyFont="1" applyFill="1" applyBorder="1" applyProtection="1">
      <protection locked="0"/>
    </xf>
    <xf numFmtId="0" fontId="5" fillId="3" borderId="8"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4" borderId="7" xfId="0" applyFont="1" applyFill="1" applyBorder="1" applyAlignment="1">
      <alignment horizontal="center" vertical="center" wrapText="1"/>
    </xf>
    <xf numFmtId="0" fontId="5" fillId="5" borderId="7"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wrapText="1"/>
      <protection locked="0"/>
    </xf>
    <xf numFmtId="0" fontId="4" fillId="4" borderId="0" xfId="0" applyFont="1" applyFill="1"/>
    <xf numFmtId="0" fontId="6" fillId="2" borderId="0" xfId="0" applyFont="1" applyFill="1" applyAlignment="1">
      <alignment wrapText="1"/>
    </xf>
    <xf numFmtId="0" fontId="6" fillId="2" borderId="0" xfId="0" applyFont="1" applyFill="1" applyAlignment="1">
      <alignment horizontal="center" wrapText="1"/>
    </xf>
    <xf numFmtId="0" fontId="6" fillId="4" borderId="0" xfId="0" applyFont="1" applyFill="1" applyAlignment="1">
      <alignment wrapText="1"/>
    </xf>
    <xf numFmtId="0" fontId="5" fillId="2" borderId="0" xfId="0" applyFont="1" applyFill="1" applyAlignment="1">
      <alignment wrapText="1"/>
    </xf>
    <xf numFmtId="0" fontId="6" fillId="4" borderId="23" xfId="0" applyFont="1" applyFill="1" applyBorder="1" applyAlignment="1">
      <alignment wrapText="1"/>
    </xf>
    <xf numFmtId="0" fontId="5" fillId="4" borderId="23" xfId="0" applyFont="1" applyFill="1" applyBorder="1" applyAlignment="1">
      <alignment wrapText="1"/>
    </xf>
    <xf numFmtId="0" fontId="5" fillId="4" borderId="23" xfId="0" applyFont="1" applyFill="1" applyBorder="1" applyAlignment="1">
      <alignment horizontal="center" vertical="center"/>
    </xf>
    <xf numFmtId="0" fontId="5" fillId="6" borderId="23" xfId="0" applyFont="1" applyFill="1" applyBorder="1" applyAlignment="1" applyProtection="1">
      <alignment horizontal="center" vertical="center"/>
      <protection locked="0"/>
    </xf>
    <xf numFmtId="0" fontId="6" fillId="4" borderId="23" xfId="0" applyFont="1" applyFill="1" applyBorder="1" applyAlignment="1">
      <alignment horizontal="center" vertical="center"/>
    </xf>
    <xf numFmtId="0" fontId="6" fillId="4" borderId="23" xfId="0" applyFont="1" applyFill="1" applyBorder="1" applyAlignment="1">
      <alignment horizontal="center" vertical="center" wrapText="1"/>
    </xf>
    <xf numFmtId="0" fontId="10" fillId="7" borderId="0" xfId="1" applyFont="1" applyFill="1"/>
    <xf numFmtId="0" fontId="10" fillId="7" borderId="0" xfId="1" applyFont="1" applyFill="1" applyAlignment="1">
      <alignment horizontal="right" vertical="top"/>
    </xf>
    <xf numFmtId="0" fontId="10" fillId="7" borderId="0" xfId="1" applyFont="1" applyFill="1" applyAlignment="1">
      <alignment horizontal="center" vertical="top"/>
    </xf>
    <xf numFmtId="0" fontId="3" fillId="4" borderId="23" xfId="0" applyFont="1" applyFill="1" applyBorder="1" applyAlignment="1">
      <alignment wrapText="1"/>
    </xf>
    <xf numFmtId="0" fontId="2" fillId="5" borderId="1" xfId="0" applyFont="1" applyFill="1" applyBorder="1" applyAlignment="1" applyProtection="1">
      <alignment wrapText="1"/>
      <protection locked="0"/>
    </xf>
    <xf numFmtId="2" fontId="2" fillId="5" borderId="23" xfId="0" applyNumberFormat="1" applyFont="1" applyFill="1" applyBorder="1" applyAlignment="1" applyProtection="1">
      <alignment wrapText="1"/>
      <protection locked="0"/>
    </xf>
    <xf numFmtId="0" fontId="2" fillId="5" borderId="23" xfId="0" applyFont="1" applyFill="1" applyBorder="1" applyAlignment="1" applyProtection="1">
      <alignment wrapText="1"/>
      <protection locked="0"/>
    </xf>
    <xf numFmtId="0" fontId="2" fillId="4" borderId="23" xfId="0" applyFont="1" applyFill="1" applyBorder="1" applyAlignment="1">
      <alignment wrapText="1"/>
    </xf>
    <xf numFmtId="0" fontId="3" fillId="0" borderId="23" xfId="0" applyFont="1" applyBorder="1" applyAlignment="1">
      <alignment wrapText="1"/>
    </xf>
    <xf numFmtId="0" fontId="5" fillId="0" borderId="23" xfId="0" applyFont="1" applyBorder="1" applyAlignment="1">
      <alignment wrapText="1"/>
    </xf>
    <xf numFmtId="0" fontId="2" fillId="0" borderId="23" xfId="0" applyFont="1" applyBorder="1" applyAlignment="1">
      <alignment wrapText="1"/>
    </xf>
    <xf numFmtId="0" fontId="3" fillId="0" borderId="23" xfId="0" applyFont="1" applyBorder="1" applyAlignment="1">
      <alignment vertical="center" wrapText="1"/>
    </xf>
    <xf numFmtId="0" fontId="2" fillId="0" borderId="23" xfId="0" applyFont="1" applyBorder="1" applyAlignment="1" applyProtection="1">
      <alignment wrapText="1"/>
      <protection locked="0"/>
    </xf>
    <xf numFmtId="0" fontId="2" fillId="0" borderId="23" xfId="0" applyFont="1" applyBorder="1" applyAlignment="1">
      <alignment vertical="center" wrapText="1"/>
    </xf>
    <xf numFmtId="0" fontId="5" fillId="0" borderId="23" xfId="0" applyFont="1" applyBorder="1" applyAlignment="1">
      <alignment vertical="center" wrapText="1"/>
    </xf>
    <xf numFmtId="0" fontId="1" fillId="2" borderId="0" xfId="0" applyFont="1" applyFill="1"/>
    <xf numFmtId="0" fontId="1" fillId="2" borderId="0" xfId="0" applyFont="1" applyFill="1" applyAlignment="1">
      <alignment wrapText="1"/>
    </xf>
    <xf numFmtId="0" fontId="13" fillId="2" borderId="0" xfId="0" applyFont="1" applyFill="1"/>
    <xf numFmtId="0" fontId="13" fillId="2" borderId="0" xfId="0" applyFont="1" applyFill="1" applyAlignment="1">
      <alignment wrapText="1"/>
    </xf>
    <xf numFmtId="0" fontId="15" fillId="0" borderId="1" xfId="0" applyFont="1" applyBorder="1" applyAlignment="1">
      <alignment horizontal="center" wrapText="1"/>
    </xf>
    <xf numFmtId="0" fontId="1" fillId="2" borderId="0" xfId="0" applyFont="1" applyFill="1" applyAlignment="1">
      <alignment horizontal="right" wrapText="1"/>
    </xf>
    <xf numFmtId="0" fontId="14" fillId="0" borderId="1" xfId="0" applyFont="1" applyBorder="1" applyAlignment="1">
      <alignment horizontal="center"/>
    </xf>
    <xf numFmtId="0" fontId="15" fillId="0" borderId="1" xfId="0" applyFont="1" applyBorder="1" applyAlignment="1">
      <alignment horizontal="center"/>
    </xf>
    <xf numFmtId="0" fontId="5" fillId="2" borderId="0" xfId="0" applyFont="1" applyFill="1"/>
    <xf numFmtId="0" fontId="5"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7" fillId="2" borderId="2" xfId="0" applyNumberFormat="1" applyFont="1" applyFill="1" applyBorder="1" applyAlignment="1">
      <alignment horizontal="left" vertical="center" wrapText="1"/>
    </xf>
    <xf numFmtId="0" fontId="0" fillId="0" borderId="22" xfId="0" applyBorder="1"/>
    <xf numFmtId="0" fontId="6" fillId="2" borderId="0" xfId="0" applyFont="1" applyFill="1"/>
    <xf numFmtId="0" fontId="5" fillId="2" borderId="1" xfId="0" applyFont="1" applyFill="1" applyBorder="1" applyAlignment="1">
      <alignment vertical="center" wrapText="1"/>
    </xf>
    <xf numFmtId="0" fontId="0" fillId="0" borderId="15" xfId="0" applyBorder="1"/>
    <xf numFmtId="0" fontId="5" fillId="4" borderId="23" xfId="0" applyFont="1" applyFill="1" applyBorder="1" applyAlignment="1">
      <alignment vertical="center" wrapText="1"/>
    </xf>
    <xf numFmtId="0" fontId="0" fillId="0" borderId="23" xfId="0" applyBorder="1"/>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5"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1" fillId="7" borderId="0" xfId="1" applyFont="1" applyFill="1" applyAlignment="1">
      <alignment horizontal="justify" vertical="top" wrapText="1"/>
    </xf>
    <xf numFmtId="0" fontId="12" fillId="7" borderId="0" xfId="1" applyFont="1" applyFill="1" applyAlignment="1">
      <alignment horizontal="left" vertical="center" wrapText="1"/>
    </xf>
    <xf numFmtId="0" fontId="10" fillId="7" borderId="0" xfId="1" applyFont="1" applyFill="1" applyAlignment="1">
      <alignment horizontal="justify" vertical="top" wrapText="1"/>
    </xf>
    <xf numFmtId="0" fontId="9" fillId="7" borderId="0" xfId="1" applyFont="1" applyFill="1" applyAlignment="1">
      <alignment horizontal="center" vertical="center"/>
    </xf>
    <xf numFmtId="0" fontId="5" fillId="3" borderId="1" xfId="0" applyFont="1" applyFill="1" applyBorder="1" applyAlignment="1" applyProtection="1">
      <alignment horizontal="center" vertical="center" wrapText="1"/>
      <protection locked="0"/>
    </xf>
    <xf numFmtId="0" fontId="0" fillId="0" borderId="16" xfId="0" applyBorder="1"/>
    <xf numFmtId="0" fontId="5" fillId="3" borderId="7" xfId="0" applyFont="1" applyFill="1" applyBorder="1" applyAlignment="1" applyProtection="1">
      <alignment horizontal="center" vertical="center" wrapText="1"/>
      <protection locked="0"/>
    </xf>
    <xf numFmtId="0" fontId="5" fillId="2" borderId="5" xfId="0" applyFont="1" applyFill="1" applyBorder="1" applyAlignment="1">
      <alignment horizontal="center" vertical="center" wrapText="1"/>
    </xf>
    <xf numFmtId="0" fontId="0" fillId="0" borderId="13" xfId="0" applyBorder="1"/>
    <xf numFmtId="0" fontId="0" fillId="0" borderId="12" xfId="0" applyBorder="1"/>
    <xf numFmtId="0" fontId="5" fillId="3" borderId="8" xfId="0" applyFont="1" applyFill="1" applyBorder="1" applyAlignment="1" applyProtection="1">
      <alignment horizontal="center" vertical="center" wrapText="1"/>
      <protection locked="0"/>
    </xf>
    <xf numFmtId="0" fontId="0" fillId="0" borderId="17" xfId="0" applyBorder="1"/>
    <xf numFmtId="0" fontId="5"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5" fillId="2" borderId="4" xfId="0" applyFont="1" applyFill="1" applyBorder="1" applyAlignment="1">
      <alignment horizontal="center" vertical="center" wrapText="1"/>
    </xf>
    <xf numFmtId="0" fontId="6" fillId="2" borderId="0" xfId="0" applyFont="1" applyFill="1" applyAlignment="1">
      <alignment horizontal="left"/>
    </xf>
    <xf numFmtId="0" fontId="5" fillId="3" borderId="0" xfId="0" applyFont="1" applyFill="1" applyProtection="1">
      <protection locked="0"/>
    </xf>
    <xf numFmtId="0" fontId="5" fillId="4" borderId="1"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0" borderId="14" xfId="0" applyBorder="1"/>
    <xf numFmtId="0" fontId="5" fillId="3" borderId="9" xfId="0" applyFont="1" applyFill="1" applyBorder="1" applyAlignment="1" applyProtection="1">
      <alignment horizontal="center" vertical="center" wrapText="1"/>
      <protection locked="0"/>
    </xf>
    <xf numFmtId="0" fontId="5" fillId="5" borderId="17"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left" vertical="center" wrapText="1"/>
      <protection locked="0"/>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8" fillId="2" borderId="0" xfId="0" applyFont="1" applyFill="1" applyAlignment="1">
      <alignment horizontal="left" vertical="top" wrapText="1"/>
    </xf>
    <xf numFmtId="0" fontId="5" fillId="5" borderId="10" xfId="0" applyFont="1" applyFill="1" applyBorder="1" applyAlignment="1" applyProtection="1">
      <alignment horizontal="left" vertical="center" wrapText="1"/>
      <protection locked="0"/>
    </xf>
    <xf numFmtId="0" fontId="5"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5" fillId="2" borderId="0" xfId="0" applyFont="1" applyFill="1" applyAlignment="1">
      <alignment horizontal="right"/>
    </xf>
    <xf numFmtId="0" fontId="6" fillId="2" borderId="0" xfId="0" applyFont="1" applyFill="1" applyAlignment="1">
      <alignment horizontal="left" vertical="center" wrapText="1"/>
    </xf>
    <xf numFmtId="0" fontId="6" fillId="2" borderId="0" xfId="0" applyFont="1" applyFill="1" applyAlignment="1">
      <alignment horizontal="left" wrapText="1"/>
    </xf>
  </cellXfs>
  <cellStyles count="2">
    <cellStyle name="Normal" xfId="0" builtinId="0"/>
    <cellStyle name="Normal 2" xfId="1" xr:uid="{F933CAE4-0EB1-460F-A62D-479FB0BE77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5"/>
  <sheetViews>
    <sheetView tabSelected="1" zoomScale="80" zoomScaleNormal="80" workbookViewId="0">
      <selection activeCell="H9" sqref="H9"/>
    </sheetView>
  </sheetViews>
  <sheetFormatPr defaultColWidth="10.69921875" defaultRowHeight="14.4" x14ac:dyDescent="0.3"/>
  <cols>
    <col min="1" max="1" width="9.19921875" style="1" customWidth="1"/>
    <col min="2" max="2" width="75.59765625" style="27" customWidth="1"/>
    <col min="3" max="3" width="12.69921875" style="1" customWidth="1"/>
    <col min="4" max="4" width="14.5" style="1" customWidth="1"/>
    <col min="5" max="5" width="15.8984375" style="1" customWidth="1"/>
    <col min="6" max="6" width="16.19921875" style="1" customWidth="1"/>
    <col min="7" max="7" width="20.5" style="1" customWidth="1"/>
    <col min="8" max="8" width="38.8984375" style="27" customWidth="1"/>
    <col min="9" max="15" width="25" style="1" customWidth="1"/>
    <col min="16" max="16" width="10.69921875" style="1" customWidth="1"/>
    <col min="17" max="16384" width="10.69921875" style="1"/>
  </cols>
  <sheetData>
    <row r="1" spans="1:8" s="49" customFormat="1" x14ac:dyDescent="0.3">
      <c r="G1" s="54" t="s">
        <v>210</v>
      </c>
      <c r="H1" s="54"/>
    </row>
    <row r="2" spans="1:8" x14ac:dyDescent="0.3">
      <c r="A2" s="11" t="s">
        <v>161</v>
      </c>
      <c r="B2" s="24"/>
    </row>
    <row r="3" spans="1:8" x14ac:dyDescent="0.3">
      <c r="B3" s="25"/>
    </row>
    <row r="4" spans="1:8" x14ac:dyDescent="0.3">
      <c r="A4" s="11" t="s">
        <v>0</v>
      </c>
      <c r="B4" s="24"/>
    </row>
    <row r="5" spans="1:8" x14ac:dyDescent="0.3">
      <c r="A5" s="2"/>
      <c r="B5" s="24"/>
    </row>
    <row r="6" spans="1:8" x14ac:dyDescent="0.3">
      <c r="A6" s="1" t="s">
        <v>1</v>
      </c>
      <c r="B6" s="26" t="s">
        <v>162</v>
      </c>
    </row>
    <row r="7" spans="1:8" x14ac:dyDescent="0.3">
      <c r="B7" s="24"/>
    </row>
    <row r="8" spans="1:8" x14ac:dyDescent="0.3">
      <c r="A8" s="3" t="s">
        <v>2</v>
      </c>
      <c r="B8" s="38" t="s">
        <v>170</v>
      </c>
    </row>
    <row r="9" spans="1:8" x14ac:dyDescent="0.3">
      <c r="A9" s="3" t="s">
        <v>3</v>
      </c>
      <c r="B9" s="38" t="s">
        <v>171</v>
      </c>
    </row>
    <row r="10" spans="1:8" x14ac:dyDescent="0.3">
      <c r="A10" s="3" t="s">
        <v>4</v>
      </c>
      <c r="B10" s="38" t="s">
        <v>172</v>
      </c>
    </row>
    <row r="12" spans="1:8" ht="15.6" hidden="1" x14ac:dyDescent="0.3">
      <c r="A12" s="64" t="s">
        <v>5</v>
      </c>
      <c r="B12" s="65"/>
      <c r="C12" s="58"/>
      <c r="D12" s="59"/>
      <c r="E12" s="59"/>
      <c r="F12" s="60"/>
    </row>
    <row r="13" spans="1:8" ht="16.2" hidden="1" customHeight="1" x14ac:dyDescent="0.3">
      <c r="A13" s="69" t="s">
        <v>6</v>
      </c>
      <c r="B13" s="62"/>
      <c r="C13" s="58"/>
      <c r="D13" s="59"/>
      <c r="E13" s="59"/>
      <c r="F13" s="60"/>
    </row>
    <row r="14" spans="1:8" ht="16.2" hidden="1" customHeight="1" x14ac:dyDescent="0.3">
      <c r="A14" s="69" t="s">
        <v>7</v>
      </c>
      <c r="B14" s="62"/>
      <c r="C14" s="58"/>
      <c r="D14" s="59"/>
      <c r="E14" s="59"/>
      <c r="F14" s="60"/>
    </row>
    <row r="15" spans="1:8" ht="16.2" hidden="1" customHeight="1" x14ac:dyDescent="0.3">
      <c r="A15" s="64" t="s">
        <v>8</v>
      </c>
      <c r="B15" s="65"/>
      <c r="C15" s="58"/>
      <c r="D15" s="59"/>
      <c r="E15" s="59"/>
      <c r="F15" s="60"/>
    </row>
    <row r="16" spans="1:8" ht="63" hidden="1" customHeight="1" x14ac:dyDescent="0.3">
      <c r="A16" s="61" t="s">
        <v>9</v>
      </c>
      <c r="B16" s="62"/>
      <c r="C16" s="58"/>
      <c r="D16" s="59"/>
      <c r="E16" s="59"/>
      <c r="F16" s="60"/>
    </row>
    <row r="17" spans="1:7" ht="16.2" hidden="1" customHeight="1" x14ac:dyDescent="0.3">
      <c r="A17" s="64" t="s">
        <v>10</v>
      </c>
      <c r="B17" s="65"/>
      <c r="C17" s="58"/>
      <c r="D17" s="59"/>
      <c r="E17" s="59"/>
      <c r="F17" s="60"/>
    </row>
    <row r="18" spans="1:7" ht="16.2" hidden="1" customHeight="1" x14ac:dyDescent="0.3">
      <c r="A18" s="64" t="s">
        <v>11</v>
      </c>
      <c r="B18" s="65"/>
      <c r="C18" s="58"/>
      <c r="D18" s="59"/>
      <c r="E18" s="59"/>
      <c r="F18" s="60"/>
    </row>
    <row r="19" spans="1:7" ht="48" hidden="1" customHeight="1" x14ac:dyDescent="0.3">
      <c r="A19" s="64" t="s">
        <v>12</v>
      </c>
      <c r="B19" s="65"/>
      <c r="C19" s="58"/>
      <c r="D19" s="59"/>
      <c r="E19" s="59"/>
      <c r="F19" s="60"/>
    </row>
    <row r="20" spans="1:7" ht="55.2" hidden="1" customHeight="1" x14ac:dyDescent="0.3">
      <c r="A20" s="64" t="s">
        <v>13</v>
      </c>
      <c r="B20" s="65"/>
      <c r="C20" s="58"/>
      <c r="D20" s="59"/>
      <c r="E20" s="59"/>
      <c r="F20" s="60"/>
    </row>
    <row r="21" spans="1:7" ht="70.95" hidden="1" customHeight="1" x14ac:dyDescent="0.3">
      <c r="A21" s="66" t="s">
        <v>14</v>
      </c>
      <c r="B21" s="67"/>
      <c r="C21" s="70"/>
      <c r="D21" s="71"/>
      <c r="E21" s="71"/>
      <c r="F21" s="71"/>
      <c r="G21" s="12" t="str">
        <f>IF((SUMPRODUCT(--(C21=""))&gt;0), "Privaloma užpildyti, kai taikomi pašalinimo pagrindai", "")</f>
        <v>Privaloma užpildyti, kai taikomi pašalinimo pagrindai</v>
      </c>
    </row>
    <row r="22" spans="1:7" ht="18" hidden="1" customHeight="1" x14ac:dyDescent="0.3">
      <c r="A22" s="4"/>
      <c r="B22" s="4"/>
      <c r="C22" s="5"/>
      <c r="D22" s="5"/>
      <c r="E22" s="5"/>
      <c r="F22" s="5"/>
    </row>
    <row r="23" spans="1:7" hidden="1" x14ac:dyDescent="0.3">
      <c r="A23" s="63" t="s">
        <v>15</v>
      </c>
      <c r="B23" s="57"/>
      <c r="C23" s="57"/>
      <c r="D23" s="57"/>
      <c r="E23" s="57"/>
      <c r="F23" s="57"/>
    </row>
    <row r="24" spans="1:7" hidden="1" x14ac:dyDescent="0.3">
      <c r="A24" s="57" t="s">
        <v>16</v>
      </c>
      <c r="B24" s="57"/>
      <c r="C24" s="57"/>
      <c r="D24" s="57"/>
      <c r="E24" s="57"/>
      <c r="F24" s="57"/>
    </row>
    <row r="25" spans="1:7" hidden="1" x14ac:dyDescent="0.3">
      <c r="A25" s="57" t="s">
        <v>17</v>
      </c>
      <c r="B25" s="57"/>
      <c r="C25" s="57"/>
      <c r="D25" s="57"/>
      <c r="E25" s="57"/>
      <c r="F25" s="57"/>
    </row>
    <row r="26" spans="1:7" hidden="1" x14ac:dyDescent="0.3">
      <c r="A26" s="57" t="s">
        <v>18</v>
      </c>
      <c r="B26" s="57"/>
      <c r="C26" s="57"/>
      <c r="D26" s="57"/>
      <c r="E26" s="57"/>
      <c r="F26" s="57"/>
    </row>
    <row r="27" spans="1:7" hidden="1" x14ac:dyDescent="0.3">
      <c r="A27" s="57" t="s">
        <v>19</v>
      </c>
      <c r="B27" s="57"/>
      <c r="C27" s="57"/>
      <c r="D27" s="57"/>
      <c r="E27" s="57"/>
      <c r="F27" s="57"/>
    </row>
    <row r="28" spans="1:7" ht="31.95" hidden="1" customHeight="1" x14ac:dyDescent="0.3">
      <c r="A28" s="68" t="s">
        <v>20</v>
      </c>
      <c r="B28" s="57"/>
      <c r="C28" s="57"/>
      <c r="D28" s="57"/>
      <c r="E28" s="57"/>
      <c r="F28" s="57"/>
    </row>
    <row r="29" spans="1:7" hidden="1" x14ac:dyDescent="0.3">
      <c r="A29" s="57" t="s">
        <v>21</v>
      </c>
      <c r="B29" s="57"/>
      <c r="C29" s="57"/>
      <c r="D29" s="57"/>
      <c r="E29" s="57"/>
      <c r="F29" s="57"/>
    </row>
    <row r="30" spans="1:7" x14ac:dyDescent="0.3">
      <c r="A30" s="23" t="s">
        <v>163</v>
      </c>
      <c r="D30" s="13"/>
    </row>
    <row r="31" spans="1:7" hidden="1" x14ac:dyDescent="0.3">
      <c r="A31" s="12" t="s">
        <v>22</v>
      </c>
    </row>
    <row r="32" spans="1:7" x14ac:dyDescent="0.3">
      <c r="A32" s="11" t="s">
        <v>23</v>
      </c>
      <c r="B32" s="26" t="s">
        <v>24</v>
      </c>
    </row>
    <row r="34" spans="1:8" x14ac:dyDescent="0.3">
      <c r="A34" s="11" t="s">
        <v>25</v>
      </c>
    </row>
    <row r="35" spans="1:8" s="10" customFormat="1" ht="57.6" x14ac:dyDescent="0.3">
      <c r="A35" s="32" t="s">
        <v>26</v>
      </c>
      <c r="B35" s="33" t="s">
        <v>27</v>
      </c>
      <c r="C35" s="32" t="s">
        <v>28</v>
      </c>
      <c r="D35" s="32" t="s">
        <v>29</v>
      </c>
      <c r="E35" s="32" t="s">
        <v>30</v>
      </c>
      <c r="F35" s="32" t="s">
        <v>31</v>
      </c>
      <c r="G35" s="32" t="s">
        <v>32</v>
      </c>
      <c r="H35" s="33" t="s">
        <v>33</v>
      </c>
    </row>
    <row r="36" spans="1:8" x14ac:dyDescent="0.3">
      <c r="A36" s="32" t="s">
        <v>34</v>
      </c>
      <c r="B36" s="28" t="s">
        <v>35</v>
      </c>
      <c r="C36" s="15"/>
      <c r="D36" s="15"/>
      <c r="E36" s="15"/>
      <c r="F36" s="15"/>
      <c r="G36" s="15"/>
      <c r="H36" s="29"/>
    </row>
    <row r="37" spans="1:8" ht="28.8" x14ac:dyDescent="0.3">
      <c r="A37" s="30" t="s">
        <v>36</v>
      </c>
      <c r="B37" s="29" t="s">
        <v>37</v>
      </c>
      <c r="C37" s="30">
        <v>4</v>
      </c>
      <c r="D37" s="30" t="s">
        <v>38</v>
      </c>
      <c r="E37" s="31">
        <v>5985</v>
      </c>
      <c r="F37" s="30">
        <f>IF(ISBLANK(E37),"", PRODUCT(C37,E37))</f>
        <v>23940</v>
      </c>
      <c r="G37" s="40" t="s">
        <v>173</v>
      </c>
      <c r="H37" s="29"/>
    </row>
    <row r="38" spans="1:8" ht="28.8" x14ac:dyDescent="0.3">
      <c r="A38" s="30" t="s">
        <v>39</v>
      </c>
      <c r="B38" s="41" t="s">
        <v>40</v>
      </c>
      <c r="C38" s="15"/>
      <c r="D38" s="15"/>
      <c r="E38" s="15"/>
      <c r="F38" s="15"/>
      <c r="G38" s="15"/>
      <c r="H38" s="46" t="s">
        <v>40</v>
      </c>
    </row>
    <row r="39" spans="1:8" ht="28.8" x14ac:dyDescent="0.3">
      <c r="A39" s="30" t="s">
        <v>41</v>
      </c>
      <c r="B39" s="41" t="s">
        <v>42</v>
      </c>
      <c r="C39" s="15"/>
      <c r="D39" s="15"/>
      <c r="E39" s="15"/>
      <c r="F39" s="15"/>
      <c r="G39" s="15"/>
      <c r="H39" s="46" t="s">
        <v>178</v>
      </c>
    </row>
    <row r="40" spans="1:8" ht="28.8" x14ac:dyDescent="0.3">
      <c r="A40" s="30" t="s">
        <v>43</v>
      </c>
      <c r="B40" s="41" t="s">
        <v>44</v>
      </c>
      <c r="C40" s="15"/>
      <c r="D40" s="15"/>
      <c r="E40" s="15"/>
      <c r="F40" s="15"/>
      <c r="G40" s="15"/>
      <c r="H40" s="46" t="s">
        <v>179</v>
      </c>
    </row>
    <row r="41" spans="1:8" x14ac:dyDescent="0.3">
      <c r="A41" s="30" t="s">
        <v>45</v>
      </c>
      <c r="B41" s="37" t="s">
        <v>46</v>
      </c>
      <c r="C41" s="15"/>
      <c r="D41" s="15"/>
      <c r="E41" s="15"/>
      <c r="F41" s="15"/>
      <c r="G41" s="15"/>
      <c r="H41" s="44" t="s">
        <v>180</v>
      </c>
    </row>
    <row r="42" spans="1:8" ht="28.8" x14ac:dyDescent="0.3">
      <c r="A42" s="30" t="s">
        <v>47</v>
      </c>
      <c r="B42" s="37" t="s">
        <v>48</v>
      </c>
      <c r="C42" s="15"/>
      <c r="D42" s="15"/>
      <c r="E42" s="15"/>
      <c r="F42" s="15"/>
      <c r="G42" s="15"/>
      <c r="H42" s="44" t="s">
        <v>181</v>
      </c>
    </row>
    <row r="43" spans="1:8" x14ac:dyDescent="0.3">
      <c r="A43" s="30" t="s">
        <v>49</v>
      </c>
      <c r="B43" s="37" t="s">
        <v>50</v>
      </c>
      <c r="C43" s="15"/>
      <c r="D43" s="15"/>
      <c r="E43" s="15"/>
      <c r="F43" s="15"/>
      <c r="G43" s="15"/>
      <c r="H43" s="44" t="s">
        <v>182</v>
      </c>
    </row>
    <row r="44" spans="1:8" ht="28.8" x14ac:dyDescent="0.3">
      <c r="A44" s="30" t="s">
        <v>51</v>
      </c>
      <c r="B44" s="37" t="s">
        <v>52</v>
      </c>
      <c r="C44" s="15"/>
      <c r="D44" s="15"/>
      <c r="E44" s="15"/>
      <c r="F44" s="15"/>
      <c r="G44" s="15"/>
      <c r="H44" s="44" t="s">
        <v>183</v>
      </c>
    </row>
    <row r="45" spans="1:8" x14ac:dyDescent="0.3">
      <c r="A45" s="30" t="s">
        <v>53</v>
      </c>
      <c r="B45" s="29" t="s">
        <v>54</v>
      </c>
      <c r="C45" s="15"/>
      <c r="D45" s="15"/>
      <c r="E45" s="15"/>
      <c r="F45" s="15"/>
      <c r="G45" s="15"/>
      <c r="H45" s="44" t="s">
        <v>184</v>
      </c>
    </row>
    <row r="46" spans="1:8" x14ac:dyDescent="0.3">
      <c r="A46" s="30" t="s">
        <v>55</v>
      </c>
      <c r="B46" s="29" t="s">
        <v>56</v>
      </c>
      <c r="C46" s="15"/>
      <c r="D46" s="15"/>
      <c r="E46" s="15"/>
      <c r="F46" s="15"/>
      <c r="G46" s="15"/>
      <c r="H46" s="44" t="s">
        <v>185</v>
      </c>
    </row>
    <row r="47" spans="1:8" x14ac:dyDescent="0.3">
      <c r="A47" s="30" t="s">
        <v>57</v>
      </c>
      <c r="B47" s="29" t="s">
        <v>58</v>
      </c>
      <c r="C47" s="15"/>
      <c r="D47" s="15"/>
      <c r="E47" s="15"/>
      <c r="F47" s="15"/>
      <c r="G47" s="15"/>
      <c r="H47" s="43" t="s">
        <v>58</v>
      </c>
    </row>
    <row r="48" spans="1:8" ht="28.8" x14ac:dyDescent="0.3">
      <c r="A48" s="30" t="s">
        <v>59</v>
      </c>
      <c r="B48" s="37" t="s">
        <v>60</v>
      </c>
      <c r="C48" s="15"/>
      <c r="D48" s="15"/>
      <c r="E48" s="15"/>
      <c r="F48" s="15"/>
      <c r="G48" s="15"/>
      <c r="H48" s="44" t="s">
        <v>186</v>
      </c>
    </row>
    <row r="49" spans="1:8" x14ac:dyDescent="0.3">
      <c r="A49" s="30" t="s">
        <v>61</v>
      </c>
      <c r="B49" s="37" t="s">
        <v>62</v>
      </c>
      <c r="C49" s="15"/>
      <c r="D49" s="15"/>
      <c r="E49" s="15"/>
      <c r="F49" s="15"/>
      <c r="G49" s="15"/>
      <c r="H49" s="44" t="s">
        <v>187</v>
      </c>
    </row>
    <row r="50" spans="1:8" ht="57.6" x14ac:dyDescent="0.3">
      <c r="A50" s="30" t="s">
        <v>63</v>
      </c>
      <c r="B50" s="37" t="s">
        <v>64</v>
      </c>
      <c r="C50" s="15"/>
      <c r="D50" s="15"/>
      <c r="E50" s="15"/>
      <c r="F50" s="15"/>
      <c r="G50" s="15"/>
      <c r="H50" s="44" t="s">
        <v>188</v>
      </c>
    </row>
    <row r="51" spans="1:8" ht="28.8" x14ac:dyDescent="0.3">
      <c r="A51" s="30" t="s">
        <v>65</v>
      </c>
      <c r="B51" s="37" t="s">
        <v>66</v>
      </c>
      <c r="C51" s="15"/>
      <c r="D51" s="15"/>
      <c r="E51" s="15"/>
      <c r="F51" s="15"/>
      <c r="G51" s="15"/>
      <c r="H51" s="42" t="s">
        <v>66</v>
      </c>
    </row>
    <row r="52" spans="1:8" ht="28.8" x14ac:dyDescent="0.3">
      <c r="A52" s="30" t="s">
        <v>67</v>
      </c>
      <c r="B52" s="37" t="s">
        <v>68</v>
      </c>
      <c r="C52" s="15"/>
      <c r="D52" s="15"/>
      <c r="E52" s="15"/>
      <c r="F52" s="15"/>
      <c r="G52" s="15"/>
      <c r="H52" s="42" t="s">
        <v>68</v>
      </c>
    </row>
    <row r="53" spans="1:8" x14ac:dyDescent="0.3">
      <c r="A53" s="30" t="s">
        <v>69</v>
      </c>
      <c r="B53" s="37" t="s">
        <v>70</v>
      </c>
      <c r="C53" s="15"/>
      <c r="D53" s="15"/>
      <c r="E53" s="15"/>
      <c r="F53" s="15"/>
      <c r="G53" s="15"/>
      <c r="H53" s="42" t="s">
        <v>70</v>
      </c>
    </row>
    <row r="54" spans="1:8" ht="28.8" x14ac:dyDescent="0.3">
      <c r="A54" s="30" t="s">
        <v>71</v>
      </c>
      <c r="B54" s="37" t="s">
        <v>72</v>
      </c>
      <c r="C54" s="15"/>
      <c r="D54" s="15"/>
      <c r="E54" s="15"/>
      <c r="F54" s="15"/>
      <c r="G54" s="15"/>
      <c r="H54" s="44" t="s">
        <v>189</v>
      </c>
    </row>
    <row r="55" spans="1:8" x14ac:dyDescent="0.3">
      <c r="A55" s="30" t="s">
        <v>73</v>
      </c>
      <c r="B55" s="37" t="s">
        <v>74</v>
      </c>
      <c r="C55" s="15"/>
      <c r="D55" s="15"/>
      <c r="E55" s="15"/>
      <c r="F55" s="15"/>
      <c r="G55" s="15"/>
      <c r="H55" s="42" t="s">
        <v>74</v>
      </c>
    </row>
    <row r="56" spans="1:8" ht="43.2" x14ac:dyDescent="0.3">
      <c r="A56" s="30" t="s">
        <v>75</v>
      </c>
      <c r="B56" s="37" t="s">
        <v>76</v>
      </c>
      <c r="C56" s="15"/>
      <c r="D56" s="15"/>
      <c r="E56" s="15"/>
      <c r="F56" s="15"/>
      <c r="G56" s="15"/>
      <c r="H56" s="45" t="s">
        <v>76</v>
      </c>
    </row>
    <row r="57" spans="1:8" x14ac:dyDescent="0.3">
      <c r="A57" s="30" t="s">
        <v>77</v>
      </c>
      <c r="B57" s="37" t="s">
        <v>78</v>
      </c>
      <c r="C57" s="15"/>
      <c r="D57" s="15"/>
      <c r="E57" s="15"/>
      <c r="F57" s="15"/>
      <c r="G57" s="15"/>
      <c r="H57" s="42" t="s">
        <v>78</v>
      </c>
    </row>
    <row r="58" spans="1:8" x14ac:dyDescent="0.3">
      <c r="A58" s="30" t="s">
        <v>79</v>
      </c>
      <c r="B58" s="37" t="s">
        <v>80</v>
      </c>
      <c r="C58" s="15"/>
      <c r="D58" s="15"/>
      <c r="E58" s="15"/>
      <c r="F58" s="15"/>
      <c r="G58" s="15"/>
      <c r="H58" s="44" t="s">
        <v>190</v>
      </c>
    </row>
    <row r="59" spans="1:8" x14ac:dyDescent="0.3">
      <c r="A59" s="30" t="s">
        <v>81</v>
      </c>
      <c r="B59" s="37" t="s">
        <v>82</v>
      </c>
      <c r="C59" s="15"/>
      <c r="D59" s="15"/>
      <c r="E59" s="15"/>
      <c r="F59" s="15"/>
      <c r="G59" s="15"/>
      <c r="H59" s="44" t="s">
        <v>191</v>
      </c>
    </row>
    <row r="60" spans="1:8" x14ac:dyDescent="0.3">
      <c r="A60" s="30" t="s">
        <v>83</v>
      </c>
      <c r="B60" s="37" t="s">
        <v>84</v>
      </c>
      <c r="C60" s="15"/>
      <c r="D60" s="15"/>
      <c r="E60" s="15"/>
      <c r="F60" s="15"/>
      <c r="G60" s="15"/>
      <c r="H60" s="44" t="s">
        <v>192</v>
      </c>
    </row>
    <row r="61" spans="1:8" x14ac:dyDescent="0.3">
      <c r="A61" s="30" t="s">
        <v>85</v>
      </c>
      <c r="B61" s="29" t="s">
        <v>86</v>
      </c>
      <c r="C61" s="15"/>
      <c r="D61" s="15"/>
      <c r="E61" s="15"/>
      <c r="F61" s="15"/>
      <c r="G61" s="15"/>
      <c r="H61" s="44" t="s">
        <v>177</v>
      </c>
    </row>
    <row r="62" spans="1:8" ht="28.8" x14ac:dyDescent="0.3">
      <c r="A62" s="30" t="s">
        <v>87</v>
      </c>
      <c r="B62" s="29" t="s">
        <v>88</v>
      </c>
      <c r="C62" s="15"/>
      <c r="D62" s="15"/>
      <c r="E62" s="15"/>
      <c r="F62" s="15"/>
      <c r="G62" s="15"/>
      <c r="H62" s="44" t="s">
        <v>176</v>
      </c>
    </row>
    <row r="63" spans="1:8" x14ac:dyDescent="0.3">
      <c r="A63" s="30" t="s">
        <v>89</v>
      </c>
      <c r="B63" s="29" t="s">
        <v>90</v>
      </c>
      <c r="C63" s="15"/>
      <c r="D63" s="15"/>
      <c r="E63" s="15"/>
      <c r="F63" s="15"/>
      <c r="G63" s="15"/>
      <c r="H63" s="44" t="s">
        <v>175</v>
      </c>
    </row>
    <row r="64" spans="1:8" ht="28.8" x14ac:dyDescent="0.3">
      <c r="A64" s="30" t="s">
        <v>91</v>
      </c>
      <c r="B64" s="29" t="s">
        <v>92</v>
      </c>
      <c r="C64" s="15">
        <v>3</v>
      </c>
      <c r="D64" s="15" t="s">
        <v>38</v>
      </c>
      <c r="E64" s="16">
        <v>4347</v>
      </c>
      <c r="F64" s="15">
        <f>IF(ISBLANK(E64),"", PRODUCT(C64,E64))</f>
        <v>13041</v>
      </c>
      <c r="G64" s="39" t="s">
        <v>174</v>
      </c>
      <c r="H64" s="29"/>
    </row>
    <row r="65" spans="1:8" ht="28.8" x14ac:dyDescent="0.3">
      <c r="A65" s="30" t="s">
        <v>93</v>
      </c>
      <c r="B65" s="29" t="s">
        <v>94</v>
      </c>
      <c r="C65" s="15"/>
      <c r="D65" s="15"/>
      <c r="E65" s="15"/>
      <c r="F65" s="15"/>
      <c r="G65" s="15"/>
      <c r="H65" s="43" t="s">
        <v>94</v>
      </c>
    </row>
    <row r="66" spans="1:8" ht="28.8" x14ac:dyDescent="0.3">
      <c r="A66" s="30" t="s">
        <v>95</v>
      </c>
      <c r="B66" s="29" t="s">
        <v>96</v>
      </c>
      <c r="C66" s="15"/>
      <c r="D66" s="15"/>
      <c r="E66" s="15"/>
      <c r="F66" s="15"/>
      <c r="G66" s="15"/>
      <c r="H66" s="43" t="s">
        <v>96</v>
      </c>
    </row>
    <row r="67" spans="1:8" ht="28.8" x14ac:dyDescent="0.3">
      <c r="A67" s="30" t="s">
        <v>97</v>
      </c>
      <c r="B67" s="29" t="s">
        <v>98</v>
      </c>
      <c r="C67" s="15"/>
      <c r="D67" s="15"/>
      <c r="E67" s="15"/>
      <c r="F67" s="15"/>
      <c r="G67" s="15"/>
      <c r="H67" s="44" t="s">
        <v>193</v>
      </c>
    </row>
    <row r="68" spans="1:8" x14ac:dyDescent="0.3">
      <c r="A68" s="30" t="s">
        <v>99</v>
      </c>
      <c r="B68" s="29" t="s">
        <v>100</v>
      </c>
      <c r="C68" s="15"/>
      <c r="D68" s="15"/>
      <c r="E68" s="15"/>
      <c r="F68" s="15"/>
      <c r="G68" s="15"/>
      <c r="H68" s="44" t="s">
        <v>194</v>
      </c>
    </row>
    <row r="69" spans="1:8" x14ac:dyDescent="0.3">
      <c r="A69" s="30" t="s">
        <v>101</v>
      </c>
      <c r="B69" s="29" t="s">
        <v>102</v>
      </c>
      <c r="C69" s="15"/>
      <c r="D69" s="15"/>
      <c r="E69" s="15"/>
      <c r="F69" s="15"/>
      <c r="G69" s="15"/>
      <c r="H69" s="44" t="s">
        <v>102</v>
      </c>
    </row>
    <row r="70" spans="1:8" x14ac:dyDescent="0.3">
      <c r="A70" s="30" t="s">
        <v>103</v>
      </c>
      <c r="B70" s="29" t="s">
        <v>104</v>
      </c>
      <c r="C70" s="15"/>
      <c r="D70" s="15"/>
      <c r="E70" s="15"/>
      <c r="F70" s="15"/>
      <c r="G70" s="15"/>
      <c r="H70" s="44" t="s">
        <v>195</v>
      </c>
    </row>
    <row r="71" spans="1:8" x14ac:dyDescent="0.3">
      <c r="A71" s="30" t="s">
        <v>105</v>
      </c>
      <c r="B71" s="29" t="s">
        <v>106</v>
      </c>
      <c r="C71" s="15"/>
      <c r="D71" s="15"/>
      <c r="E71" s="15"/>
      <c r="F71" s="15"/>
      <c r="G71" s="15"/>
      <c r="H71" s="44" t="s">
        <v>196</v>
      </c>
    </row>
    <row r="72" spans="1:8" x14ac:dyDescent="0.3">
      <c r="A72" s="30" t="s">
        <v>107</v>
      </c>
      <c r="B72" s="29" t="s">
        <v>108</v>
      </c>
      <c r="C72" s="15"/>
      <c r="D72" s="15"/>
      <c r="E72" s="15"/>
      <c r="F72" s="15"/>
      <c r="G72" s="15"/>
      <c r="H72" s="44" t="s">
        <v>197</v>
      </c>
    </row>
    <row r="73" spans="1:8" ht="28.8" x14ac:dyDescent="0.3">
      <c r="A73" s="30" t="s">
        <v>109</v>
      </c>
      <c r="B73" s="29" t="s">
        <v>110</v>
      </c>
      <c r="C73" s="15"/>
      <c r="D73" s="15"/>
      <c r="E73" s="15"/>
      <c r="F73" s="15"/>
      <c r="G73" s="15"/>
      <c r="H73" s="44" t="s">
        <v>198</v>
      </c>
    </row>
    <row r="74" spans="1:8" ht="28.8" x14ac:dyDescent="0.3">
      <c r="A74" s="30" t="s">
        <v>111</v>
      </c>
      <c r="B74" s="29" t="s">
        <v>60</v>
      </c>
      <c r="C74" s="15"/>
      <c r="D74" s="15"/>
      <c r="E74" s="15"/>
      <c r="F74" s="15"/>
      <c r="G74" s="15"/>
      <c r="H74" s="44" t="s">
        <v>186</v>
      </c>
    </row>
    <row r="75" spans="1:8" x14ac:dyDescent="0.3">
      <c r="A75" s="30" t="s">
        <v>112</v>
      </c>
      <c r="B75" s="29" t="s">
        <v>62</v>
      </c>
      <c r="C75" s="15"/>
      <c r="D75" s="15"/>
      <c r="E75" s="15"/>
      <c r="F75" s="15"/>
      <c r="G75" s="15"/>
      <c r="H75" s="47" t="s">
        <v>199</v>
      </c>
    </row>
    <row r="76" spans="1:8" ht="28.8" x14ac:dyDescent="0.3">
      <c r="A76" s="30" t="s">
        <v>113</v>
      </c>
      <c r="B76" s="37" t="s">
        <v>114</v>
      </c>
      <c r="C76" s="15"/>
      <c r="D76" s="15"/>
      <c r="E76" s="15"/>
      <c r="F76" s="15"/>
      <c r="G76" s="15"/>
      <c r="H76" s="42" t="s">
        <v>114</v>
      </c>
    </row>
    <row r="77" spans="1:8" ht="57.6" x14ac:dyDescent="0.3">
      <c r="A77" s="30" t="s">
        <v>115</v>
      </c>
      <c r="B77" s="29" t="s">
        <v>116</v>
      </c>
      <c r="C77" s="15"/>
      <c r="D77" s="15"/>
      <c r="E77" s="15"/>
      <c r="F77" s="15"/>
      <c r="G77" s="15"/>
      <c r="H77" s="44" t="s">
        <v>200</v>
      </c>
    </row>
    <row r="78" spans="1:8" x14ac:dyDescent="0.3">
      <c r="A78" s="30" t="s">
        <v>117</v>
      </c>
      <c r="B78" s="37" t="s">
        <v>118</v>
      </c>
      <c r="C78" s="15"/>
      <c r="D78" s="15"/>
      <c r="E78" s="15"/>
      <c r="F78" s="15"/>
      <c r="G78" s="15"/>
      <c r="H78" s="44" t="s">
        <v>201</v>
      </c>
    </row>
    <row r="79" spans="1:8" x14ac:dyDescent="0.3">
      <c r="A79" s="30" t="s">
        <v>119</v>
      </c>
      <c r="B79" s="29" t="s">
        <v>74</v>
      </c>
      <c r="C79" s="15"/>
      <c r="D79" s="15"/>
      <c r="E79" s="15"/>
      <c r="F79" s="15"/>
      <c r="G79" s="15"/>
      <c r="H79" s="43" t="s">
        <v>74</v>
      </c>
    </row>
    <row r="80" spans="1:8" ht="43.2" x14ac:dyDescent="0.3">
      <c r="A80" s="30" t="s">
        <v>120</v>
      </c>
      <c r="B80" s="29" t="s">
        <v>121</v>
      </c>
      <c r="C80" s="15"/>
      <c r="D80" s="15"/>
      <c r="E80" s="15"/>
      <c r="F80" s="15"/>
      <c r="G80" s="15"/>
      <c r="H80" s="48" t="s">
        <v>121</v>
      </c>
    </row>
    <row r="81" spans="1:8" x14ac:dyDescent="0.3">
      <c r="A81" s="30" t="s">
        <v>122</v>
      </c>
      <c r="B81" s="29" t="s">
        <v>78</v>
      </c>
      <c r="C81" s="15"/>
      <c r="D81" s="15"/>
      <c r="E81" s="15"/>
      <c r="F81" s="15"/>
      <c r="G81" s="15"/>
      <c r="H81" s="43" t="s">
        <v>78</v>
      </c>
    </row>
    <row r="82" spans="1:8" x14ac:dyDescent="0.3">
      <c r="A82" s="30" t="s">
        <v>123</v>
      </c>
      <c r="B82" s="29" t="s">
        <v>124</v>
      </c>
      <c r="C82" s="15"/>
      <c r="D82" s="15"/>
      <c r="E82" s="15"/>
      <c r="F82" s="15"/>
      <c r="G82" s="15"/>
      <c r="H82" s="44" t="s">
        <v>202</v>
      </c>
    </row>
    <row r="83" spans="1:8" ht="28.8" x14ac:dyDescent="0.3">
      <c r="A83" s="30" t="s">
        <v>125</v>
      </c>
      <c r="B83" s="29" t="s">
        <v>126</v>
      </c>
      <c r="C83" s="15"/>
      <c r="D83" s="15"/>
      <c r="E83" s="15"/>
      <c r="F83" s="15"/>
      <c r="G83" s="15"/>
      <c r="H83" s="44" t="s">
        <v>203</v>
      </c>
    </row>
    <row r="84" spans="1:8" x14ac:dyDescent="0.3">
      <c r="A84" s="30" t="s">
        <v>127</v>
      </c>
      <c r="B84" s="29" t="s">
        <v>128</v>
      </c>
      <c r="C84" s="15"/>
      <c r="D84" s="15"/>
      <c r="E84" s="15"/>
      <c r="F84" s="15"/>
      <c r="G84" s="15"/>
      <c r="H84" s="44" t="s">
        <v>204</v>
      </c>
    </row>
    <row r="85" spans="1:8" x14ac:dyDescent="0.3">
      <c r="A85" s="30" t="s">
        <v>129</v>
      </c>
      <c r="B85" s="29" t="s">
        <v>86</v>
      </c>
      <c r="C85" s="15"/>
      <c r="D85" s="15"/>
      <c r="E85" s="15"/>
      <c r="F85" s="15"/>
      <c r="G85" s="15"/>
      <c r="H85" s="43" t="s">
        <v>177</v>
      </c>
    </row>
    <row r="86" spans="1:8" ht="28.8" x14ac:dyDescent="0.3">
      <c r="A86" s="30" t="s">
        <v>130</v>
      </c>
      <c r="B86" s="29" t="s">
        <v>131</v>
      </c>
      <c r="C86" s="15"/>
      <c r="D86" s="15"/>
      <c r="E86" s="15"/>
      <c r="F86" s="15"/>
      <c r="G86" s="15"/>
      <c r="H86" s="44" t="s">
        <v>176</v>
      </c>
    </row>
    <row r="87" spans="1:8" x14ac:dyDescent="0.3">
      <c r="A87" s="30" t="s">
        <v>132</v>
      </c>
      <c r="B87" s="29" t="s">
        <v>90</v>
      </c>
      <c r="C87" s="15"/>
      <c r="D87" s="15"/>
      <c r="E87" s="15"/>
      <c r="F87" s="15"/>
      <c r="G87" s="15"/>
      <c r="H87" s="44" t="s">
        <v>175</v>
      </c>
    </row>
    <row r="88" spans="1:8" x14ac:dyDescent="0.3">
      <c r="E88" s="14" t="s">
        <v>133</v>
      </c>
      <c r="F88" s="32">
        <f>IF((COUNT(C37:C87)&lt;&gt;COUNT(F37:F87)),"", ROUND(SUM(F37:F87),2))</f>
        <v>36981</v>
      </c>
      <c r="G88" s="12" t="str">
        <f>IF((COUNT(C37:C87)&lt;&gt;COUNT(F37:F87)),"Neužpildytos visų objektų kainos", "")</f>
        <v/>
      </c>
    </row>
    <row r="89" spans="1:8" x14ac:dyDescent="0.3">
      <c r="C89" s="14" t="s">
        <v>134</v>
      </c>
      <c r="D89" s="17">
        <v>21</v>
      </c>
      <c r="E89" s="14" t="s">
        <v>135</v>
      </c>
      <c r="F89" s="32">
        <f>IF(OR(F88="",D89=""),"", ROUND(PRODUCT(D89,F88)/100,2))</f>
        <v>7766.01</v>
      </c>
      <c r="G89" s="12" t="str">
        <f>IF(D89="", "Nurodykite taikomą PVM dydį", "")</f>
        <v/>
      </c>
    </row>
    <row r="90" spans="1:8" x14ac:dyDescent="0.3">
      <c r="E90" s="14" t="s">
        <v>136</v>
      </c>
      <c r="F90" s="32">
        <f>IF(ISBLANK(F89), "", ROUND(SUM(F88:F89),2))</f>
        <v>44747.01</v>
      </c>
      <c r="G90" s="12" t="s">
        <v>137</v>
      </c>
    </row>
    <row r="99" spans="2:8" s="49" customFormat="1" x14ac:dyDescent="0.3">
      <c r="G99" s="50"/>
      <c r="H99" s="50"/>
    </row>
    <row r="100" spans="2:8" s="51" customFormat="1" x14ac:dyDescent="0.3">
      <c r="B100" s="52"/>
      <c r="C100" s="55" t="s">
        <v>205</v>
      </c>
      <c r="D100" s="56"/>
      <c r="E100" s="56"/>
      <c r="F100" s="56"/>
      <c r="G100" s="52"/>
      <c r="H100" s="52"/>
    </row>
    <row r="101" spans="2:8" s="51" customFormat="1" x14ac:dyDescent="0.3">
      <c r="B101" s="52"/>
      <c r="C101" s="56" t="s">
        <v>208</v>
      </c>
      <c r="D101" s="56"/>
      <c r="E101" s="56" t="s">
        <v>209</v>
      </c>
      <c r="F101" s="56"/>
      <c r="G101" s="52"/>
      <c r="H101" s="52"/>
    </row>
    <row r="102" spans="2:8" s="51" customFormat="1" x14ac:dyDescent="0.3">
      <c r="B102" s="52"/>
      <c r="C102" s="56" t="s">
        <v>206</v>
      </c>
      <c r="D102" s="56"/>
      <c r="E102" s="56" t="s">
        <v>206</v>
      </c>
      <c r="F102" s="56"/>
      <c r="G102" s="52"/>
      <c r="H102" s="52"/>
    </row>
    <row r="103" spans="2:8" s="51" customFormat="1" ht="28.8" customHeight="1" x14ac:dyDescent="0.3">
      <c r="B103" s="52"/>
      <c r="C103" s="53" t="s">
        <v>207</v>
      </c>
      <c r="D103" s="53"/>
      <c r="E103" s="53" t="s">
        <v>207</v>
      </c>
      <c r="F103" s="53"/>
      <c r="G103" s="52"/>
      <c r="H103" s="52"/>
    </row>
    <row r="104" spans="2:8" s="51" customFormat="1" ht="13.8" x14ac:dyDescent="0.25">
      <c r="B104" s="52"/>
      <c r="G104" s="52"/>
      <c r="H104" s="52"/>
    </row>
    <row r="105" spans="2:8" s="51" customFormat="1" ht="13.8" x14ac:dyDescent="0.25">
      <c r="B105" s="52"/>
      <c r="G105" s="52"/>
      <c r="H105" s="52"/>
    </row>
  </sheetData>
  <mergeCells count="35">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18:B18"/>
    <mergeCell ref="C17:F17"/>
    <mergeCell ref="A15:B15"/>
    <mergeCell ref="A29:F29"/>
    <mergeCell ref="C14:F14"/>
    <mergeCell ref="C103:D103"/>
    <mergeCell ref="E103:F103"/>
    <mergeCell ref="G1:H1"/>
    <mergeCell ref="C100:F100"/>
    <mergeCell ref="C101:D101"/>
    <mergeCell ref="E101:F101"/>
    <mergeCell ref="C102:D102"/>
    <mergeCell ref="E102:F102"/>
    <mergeCell ref="A27:F27"/>
    <mergeCell ref="A26:F26"/>
    <mergeCell ref="C19:F19"/>
    <mergeCell ref="C13:F13"/>
    <mergeCell ref="C18:F18"/>
    <mergeCell ref="A16:B16"/>
    <mergeCell ref="A23:F23"/>
    <mergeCell ref="C15:F15"/>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FA0C0-91DF-4944-8A9D-8E9E60C5ECA7}">
  <dimension ref="A1:U35"/>
  <sheetViews>
    <sheetView topLeftCell="A10" workbookViewId="0">
      <selection activeCell="R10" sqref="R10"/>
    </sheetView>
  </sheetViews>
  <sheetFormatPr defaultColWidth="8.19921875" defaultRowHeight="15.6" x14ac:dyDescent="0.3"/>
  <cols>
    <col min="1" max="1" width="1.8984375" style="34" bestFit="1" customWidth="1"/>
    <col min="2" max="16384" width="8.19921875" style="34"/>
  </cols>
  <sheetData>
    <row r="1" spans="1:15" x14ac:dyDescent="0.3">
      <c r="A1" s="75" t="s">
        <v>164</v>
      </c>
      <c r="B1" s="75"/>
      <c r="C1" s="75"/>
      <c r="D1" s="75"/>
      <c r="E1" s="75"/>
      <c r="F1" s="75"/>
      <c r="G1" s="75"/>
      <c r="H1" s="75"/>
      <c r="I1" s="75"/>
      <c r="J1" s="75"/>
      <c r="K1" s="75"/>
      <c r="L1" s="75"/>
      <c r="M1" s="75"/>
      <c r="N1" s="75"/>
      <c r="O1" s="75"/>
    </row>
    <row r="2" spans="1:15" x14ac:dyDescent="0.3">
      <c r="A2" s="75"/>
      <c r="B2" s="75"/>
      <c r="C2" s="75"/>
      <c r="D2" s="75"/>
      <c r="E2" s="75"/>
      <c r="F2" s="75"/>
      <c r="G2" s="75"/>
      <c r="H2" s="75"/>
      <c r="I2" s="75"/>
      <c r="J2" s="75"/>
      <c r="K2" s="75"/>
      <c r="L2" s="75"/>
      <c r="M2" s="75"/>
      <c r="N2" s="75"/>
      <c r="O2" s="75"/>
    </row>
    <row r="3" spans="1:15" x14ac:dyDescent="0.3">
      <c r="A3" s="35">
        <v>1</v>
      </c>
      <c r="B3" s="74" t="s">
        <v>165</v>
      </c>
      <c r="C3" s="74"/>
      <c r="D3" s="74"/>
      <c r="E3" s="74"/>
      <c r="F3" s="74"/>
      <c r="G3" s="74"/>
      <c r="H3" s="74"/>
      <c r="I3" s="74"/>
      <c r="J3" s="74"/>
      <c r="K3" s="74"/>
      <c r="L3" s="74"/>
      <c r="M3" s="74"/>
      <c r="N3" s="74"/>
      <c r="O3" s="74"/>
    </row>
    <row r="4" spans="1:15" x14ac:dyDescent="0.3">
      <c r="A4" s="35"/>
      <c r="B4" s="74"/>
      <c r="C4" s="74"/>
      <c r="D4" s="74"/>
      <c r="E4" s="74"/>
      <c r="F4" s="74"/>
      <c r="G4" s="74"/>
      <c r="H4" s="74"/>
      <c r="I4" s="74"/>
      <c r="J4" s="74"/>
      <c r="K4" s="74"/>
      <c r="L4" s="74"/>
      <c r="M4" s="74"/>
      <c r="N4" s="74"/>
      <c r="O4" s="74"/>
    </row>
    <row r="5" spans="1:15" x14ac:dyDescent="0.3">
      <c r="A5" s="35"/>
      <c r="B5" s="74"/>
      <c r="C5" s="74"/>
      <c r="D5" s="74"/>
      <c r="E5" s="74"/>
      <c r="F5" s="74"/>
      <c r="G5" s="74"/>
      <c r="H5" s="74"/>
      <c r="I5" s="74"/>
      <c r="J5" s="74"/>
      <c r="K5" s="74"/>
      <c r="L5" s="74"/>
      <c r="M5" s="74"/>
      <c r="N5" s="74"/>
      <c r="O5" s="74"/>
    </row>
    <row r="6" spans="1:15" x14ac:dyDescent="0.3">
      <c r="A6" s="35"/>
      <c r="B6" s="74"/>
      <c r="C6" s="74"/>
      <c r="D6" s="74"/>
      <c r="E6" s="74"/>
      <c r="F6" s="74"/>
      <c r="G6" s="74"/>
      <c r="H6" s="74"/>
      <c r="I6" s="74"/>
      <c r="J6" s="74"/>
      <c r="K6" s="74"/>
      <c r="L6" s="74"/>
      <c r="M6" s="74"/>
      <c r="N6" s="74"/>
      <c r="O6" s="74"/>
    </row>
    <row r="7" spans="1:15" x14ac:dyDescent="0.3">
      <c r="A7" s="35"/>
      <c r="B7" s="74"/>
      <c r="C7" s="74"/>
      <c r="D7" s="74"/>
      <c r="E7" s="74"/>
      <c r="F7" s="74"/>
      <c r="G7" s="74"/>
      <c r="H7" s="74"/>
      <c r="I7" s="74"/>
      <c r="J7" s="74"/>
      <c r="K7" s="74"/>
      <c r="L7" s="74"/>
      <c r="M7" s="74"/>
      <c r="N7" s="74"/>
      <c r="O7" s="74"/>
    </row>
    <row r="8" spans="1:15" x14ac:dyDescent="0.3">
      <c r="A8" s="35"/>
      <c r="B8" s="74"/>
      <c r="C8" s="74"/>
      <c r="D8" s="74"/>
      <c r="E8" s="74"/>
      <c r="F8" s="74"/>
      <c r="G8" s="74"/>
      <c r="H8" s="74"/>
      <c r="I8" s="74"/>
      <c r="J8" s="74"/>
      <c r="K8" s="74"/>
      <c r="L8" s="74"/>
      <c r="M8" s="74"/>
      <c r="N8" s="74"/>
      <c r="O8" s="74"/>
    </row>
    <row r="9" spans="1:15" x14ac:dyDescent="0.3">
      <c r="A9" s="35"/>
      <c r="B9" s="74"/>
      <c r="C9" s="74"/>
      <c r="D9" s="74"/>
      <c r="E9" s="74"/>
      <c r="F9" s="74"/>
      <c r="G9" s="74"/>
      <c r="H9" s="74"/>
      <c r="I9" s="74"/>
      <c r="J9" s="74"/>
      <c r="K9" s="74"/>
      <c r="L9" s="74"/>
      <c r="M9" s="74"/>
      <c r="N9" s="74"/>
      <c r="O9" s="74"/>
    </row>
    <row r="10" spans="1:15" ht="234.6" customHeight="1" x14ac:dyDescent="0.3">
      <c r="A10" s="35"/>
      <c r="B10" s="74"/>
      <c r="C10" s="74"/>
      <c r="D10" s="74"/>
      <c r="E10" s="74"/>
      <c r="F10" s="74"/>
      <c r="G10" s="74"/>
      <c r="H10" s="74"/>
      <c r="I10" s="74"/>
      <c r="J10" s="74"/>
      <c r="K10" s="74"/>
      <c r="L10" s="74"/>
      <c r="M10" s="74"/>
      <c r="N10" s="74"/>
      <c r="O10" s="74"/>
    </row>
    <row r="11" spans="1:15" x14ac:dyDescent="0.3">
      <c r="A11" s="35">
        <v>2</v>
      </c>
      <c r="B11" s="72" t="s">
        <v>166</v>
      </c>
      <c r="C11" s="74"/>
      <c r="D11" s="74"/>
      <c r="E11" s="74"/>
      <c r="F11" s="74"/>
      <c r="G11" s="74"/>
      <c r="H11" s="74"/>
      <c r="I11" s="74"/>
      <c r="J11" s="74"/>
      <c r="K11" s="74"/>
      <c r="L11" s="74"/>
      <c r="M11" s="74"/>
      <c r="N11" s="74"/>
      <c r="O11" s="74"/>
    </row>
    <row r="12" spans="1:15" x14ac:dyDescent="0.3">
      <c r="A12" s="35"/>
      <c r="B12" s="74"/>
      <c r="C12" s="74"/>
      <c r="D12" s="74"/>
      <c r="E12" s="74"/>
      <c r="F12" s="74"/>
      <c r="G12" s="74"/>
      <c r="H12" s="74"/>
      <c r="I12" s="74"/>
      <c r="J12" s="74"/>
      <c r="K12" s="74"/>
      <c r="L12" s="74"/>
      <c r="M12" s="74"/>
      <c r="N12" s="74"/>
      <c r="O12" s="74"/>
    </row>
    <row r="13" spans="1:15" ht="50.4" customHeight="1" x14ac:dyDescent="0.3">
      <c r="A13" s="35"/>
      <c r="B13" s="74"/>
      <c r="C13" s="74"/>
      <c r="D13" s="74"/>
      <c r="E13" s="74"/>
      <c r="F13" s="74"/>
      <c r="G13" s="74"/>
      <c r="H13" s="74"/>
      <c r="I13" s="74"/>
      <c r="J13" s="74"/>
      <c r="K13" s="74"/>
      <c r="L13" s="74"/>
      <c r="M13" s="74"/>
      <c r="N13" s="74"/>
      <c r="O13" s="74"/>
    </row>
    <row r="14" spans="1:15" x14ac:dyDescent="0.3">
      <c r="A14" s="35">
        <v>3</v>
      </c>
      <c r="B14" s="74" t="s">
        <v>167</v>
      </c>
      <c r="C14" s="74"/>
      <c r="D14" s="74"/>
      <c r="E14" s="74"/>
      <c r="F14" s="74"/>
      <c r="G14" s="74"/>
      <c r="H14" s="74"/>
      <c r="I14" s="74"/>
      <c r="J14" s="74"/>
      <c r="K14" s="74"/>
      <c r="L14" s="74"/>
      <c r="M14" s="74"/>
      <c r="N14" s="74"/>
      <c r="O14" s="74"/>
    </row>
    <row r="15" spans="1:15" x14ac:dyDescent="0.3">
      <c r="A15" s="35"/>
      <c r="B15" s="74"/>
      <c r="C15" s="74"/>
      <c r="D15" s="74"/>
      <c r="E15" s="74"/>
      <c r="F15" s="74"/>
      <c r="G15" s="74"/>
      <c r="H15" s="74"/>
      <c r="I15" s="74"/>
      <c r="J15" s="74"/>
      <c r="K15" s="74"/>
      <c r="L15" s="74"/>
      <c r="M15" s="74"/>
      <c r="N15" s="74"/>
      <c r="O15" s="74"/>
    </row>
    <row r="16" spans="1:15" ht="9.6" customHeight="1" x14ac:dyDescent="0.3">
      <c r="A16" s="35"/>
      <c r="B16" s="74"/>
      <c r="C16" s="74"/>
      <c r="D16" s="74"/>
      <c r="E16" s="74"/>
      <c r="F16" s="74"/>
      <c r="G16" s="74"/>
      <c r="H16" s="74"/>
      <c r="I16" s="74"/>
      <c r="J16" s="74"/>
      <c r="K16" s="74"/>
      <c r="L16" s="74"/>
      <c r="M16" s="74"/>
      <c r="N16" s="74"/>
      <c r="O16" s="74"/>
    </row>
    <row r="17" spans="1:21" x14ac:dyDescent="0.3">
      <c r="A17" s="35">
        <v>4</v>
      </c>
      <c r="B17" s="74" t="s">
        <v>168</v>
      </c>
      <c r="C17" s="74"/>
      <c r="D17" s="74"/>
      <c r="E17" s="74"/>
      <c r="F17" s="74"/>
      <c r="G17" s="74"/>
      <c r="H17" s="74"/>
      <c r="I17" s="74"/>
      <c r="J17" s="74"/>
      <c r="K17" s="74"/>
      <c r="L17" s="74"/>
      <c r="M17" s="74"/>
      <c r="N17" s="74"/>
      <c r="O17" s="74"/>
    </row>
    <row r="18" spans="1:21" x14ac:dyDescent="0.3">
      <c r="A18" s="35"/>
      <c r="B18" s="74" t="s">
        <v>169</v>
      </c>
      <c r="C18" s="74"/>
      <c r="D18" s="74"/>
      <c r="E18" s="74"/>
      <c r="F18" s="74"/>
      <c r="G18" s="74"/>
      <c r="H18" s="74"/>
      <c r="I18" s="74"/>
      <c r="J18" s="74"/>
      <c r="K18" s="74"/>
      <c r="L18" s="74"/>
      <c r="M18" s="74"/>
      <c r="N18" s="74"/>
      <c r="O18" s="74"/>
    </row>
    <row r="19" spans="1:21" x14ac:dyDescent="0.3">
      <c r="A19" s="35"/>
      <c r="B19" s="74"/>
      <c r="C19" s="74"/>
      <c r="D19" s="74"/>
      <c r="E19" s="74"/>
      <c r="F19" s="74"/>
      <c r="G19" s="74"/>
      <c r="H19" s="74"/>
      <c r="I19" s="74"/>
      <c r="J19" s="74"/>
      <c r="K19" s="74"/>
      <c r="L19" s="74"/>
      <c r="M19" s="74"/>
      <c r="N19" s="74"/>
      <c r="O19" s="74"/>
    </row>
    <row r="20" spans="1:21" x14ac:dyDescent="0.3">
      <c r="A20" s="35"/>
      <c r="B20" s="74"/>
      <c r="C20" s="74"/>
      <c r="D20" s="74"/>
      <c r="E20" s="74"/>
      <c r="F20" s="74"/>
      <c r="G20" s="74"/>
      <c r="H20" s="74"/>
      <c r="I20" s="74"/>
      <c r="J20" s="74"/>
      <c r="K20" s="74"/>
      <c r="L20" s="74"/>
      <c r="M20" s="74"/>
      <c r="N20" s="74"/>
      <c r="O20" s="74"/>
    </row>
    <row r="21" spans="1:21" x14ac:dyDescent="0.3">
      <c r="A21" s="35"/>
      <c r="B21" s="74"/>
      <c r="C21" s="74"/>
      <c r="D21" s="74"/>
      <c r="E21" s="74"/>
      <c r="F21" s="74"/>
      <c r="G21" s="74"/>
      <c r="H21" s="74"/>
      <c r="I21" s="74"/>
      <c r="J21" s="74"/>
      <c r="K21" s="74"/>
      <c r="L21" s="74"/>
      <c r="M21" s="74"/>
      <c r="N21" s="74"/>
      <c r="O21" s="74"/>
    </row>
    <row r="22" spans="1:21" x14ac:dyDescent="0.3">
      <c r="A22" s="35"/>
      <c r="B22" s="74"/>
      <c r="C22" s="74"/>
      <c r="D22" s="74"/>
      <c r="E22" s="74"/>
      <c r="F22" s="74"/>
      <c r="G22" s="74"/>
      <c r="H22" s="74"/>
      <c r="I22" s="74"/>
      <c r="J22" s="74"/>
      <c r="K22" s="74"/>
      <c r="L22" s="74"/>
      <c r="M22" s="74"/>
      <c r="N22" s="74"/>
      <c r="O22" s="74"/>
    </row>
    <row r="23" spans="1:21" ht="34.950000000000003" customHeight="1" x14ac:dyDescent="0.3">
      <c r="A23" s="35"/>
      <c r="B23" s="74"/>
      <c r="C23" s="74"/>
      <c r="D23" s="74"/>
      <c r="E23" s="74"/>
      <c r="F23" s="74"/>
      <c r="G23" s="74"/>
      <c r="H23" s="74"/>
      <c r="I23" s="74"/>
      <c r="J23" s="74"/>
      <c r="K23" s="74"/>
      <c r="L23" s="74"/>
      <c r="M23" s="74"/>
      <c r="N23" s="74"/>
      <c r="O23" s="74"/>
    </row>
    <row r="31" spans="1:21" ht="25.2" customHeight="1" x14ac:dyDescent="0.3">
      <c r="A31" s="36"/>
      <c r="B31" s="72"/>
      <c r="C31" s="72"/>
      <c r="D31" s="72"/>
      <c r="E31" s="72"/>
      <c r="F31" s="72"/>
      <c r="G31" s="72"/>
      <c r="H31" s="72"/>
      <c r="I31" s="72"/>
      <c r="J31" s="72"/>
      <c r="K31" s="72"/>
      <c r="L31" s="72"/>
      <c r="M31" s="72"/>
      <c r="N31" s="72"/>
      <c r="O31" s="72"/>
      <c r="P31" s="73"/>
      <c r="Q31" s="73"/>
      <c r="R31" s="73"/>
      <c r="S31" s="73"/>
      <c r="T31" s="73"/>
      <c r="U31" s="73"/>
    </row>
    <row r="32" spans="1:21" x14ac:dyDescent="0.3">
      <c r="P32" s="73"/>
      <c r="Q32" s="73"/>
      <c r="R32" s="73"/>
      <c r="S32" s="73"/>
      <c r="T32" s="73"/>
      <c r="U32" s="73"/>
    </row>
    <row r="33" spans="16:21" x14ac:dyDescent="0.3">
      <c r="P33" s="73"/>
      <c r="Q33" s="73"/>
      <c r="R33" s="73"/>
      <c r="S33" s="73"/>
      <c r="T33" s="73"/>
      <c r="U33" s="73"/>
    </row>
    <row r="34" spans="16:21" x14ac:dyDescent="0.3">
      <c r="P34" s="73"/>
      <c r="Q34" s="73"/>
      <c r="R34" s="73"/>
      <c r="S34" s="73"/>
      <c r="T34" s="73"/>
      <c r="U34" s="73"/>
    </row>
    <row r="35" spans="16:21" ht="22.95" customHeight="1" x14ac:dyDescent="0.3">
      <c r="P35" s="73"/>
      <c r="Q35" s="73"/>
      <c r="R35" s="73"/>
      <c r="S35" s="73"/>
      <c r="T35" s="73"/>
      <c r="U35" s="73"/>
    </row>
  </sheetData>
  <mergeCells count="11">
    <mergeCell ref="A1:O2"/>
    <mergeCell ref="B3:O10"/>
    <mergeCell ref="B11:O13"/>
    <mergeCell ref="B14:O16"/>
    <mergeCell ref="B23:O23"/>
    <mergeCell ref="B31:O31"/>
    <mergeCell ref="P31:U35"/>
    <mergeCell ref="B17:O17"/>
    <mergeCell ref="B18:O18"/>
    <mergeCell ref="B19:O19"/>
    <mergeCell ref="B20:O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69921875" defaultRowHeight="14.4" x14ac:dyDescent="0.3"/>
  <cols>
    <col min="1" max="1" width="13.69921875" style="1" customWidth="1"/>
    <col min="2" max="2" width="10.69921875" style="1" customWidth="1"/>
    <col min="3" max="16384" width="10.69921875" style="1"/>
  </cols>
  <sheetData>
    <row r="2" spans="1:11" x14ac:dyDescent="0.3">
      <c r="A2" s="105" t="s">
        <v>138</v>
      </c>
      <c r="B2" s="57"/>
      <c r="C2" s="57"/>
      <c r="D2" s="57"/>
      <c r="E2" s="57"/>
      <c r="F2" s="57"/>
      <c r="G2" s="57"/>
      <c r="H2" s="57"/>
      <c r="I2" s="57"/>
      <c r="J2" s="57"/>
      <c r="K2" s="57"/>
    </row>
    <row r="3" spans="1:11" x14ac:dyDescent="0.3">
      <c r="A3" s="57"/>
      <c r="B3" s="57"/>
      <c r="C3" s="57"/>
      <c r="D3" s="57"/>
      <c r="E3" s="57"/>
      <c r="F3" s="57"/>
      <c r="G3" s="57"/>
      <c r="H3" s="57"/>
      <c r="I3" s="57"/>
      <c r="J3" s="57"/>
      <c r="K3" s="57"/>
    </row>
    <row r="4" spans="1:11" ht="16.2" customHeight="1" thickBot="1" x14ac:dyDescent="0.35">
      <c r="A4" s="6"/>
      <c r="B4" s="6"/>
      <c r="C4" s="6"/>
      <c r="D4" s="6"/>
      <c r="E4" s="6"/>
      <c r="F4" s="6"/>
      <c r="G4" s="6"/>
      <c r="H4" s="6"/>
      <c r="I4" s="6"/>
      <c r="J4" s="6"/>
    </row>
    <row r="5" spans="1:11" ht="48" customHeight="1" x14ac:dyDescent="0.3">
      <c r="A5" s="87" t="s">
        <v>139</v>
      </c>
      <c r="B5" s="81"/>
      <c r="C5" s="79" t="s">
        <v>140</v>
      </c>
      <c r="D5" s="80"/>
      <c r="E5" s="81"/>
      <c r="F5" s="79" t="s">
        <v>141</v>
      </c>
      <c r="G5" s="80"/>
      <c r="H5" s="81"/>
      <c r="I5" s="79" t="s">
        <v>142</v>
      </c>
      <c r="J5" s="81"/>
      <c r="K5" s="8" t="s">
        <v>143</v>
      </c>
    </row>
    <row r="6" spans="1:11" ht="49.2" customHeight="1" x14ac:dyDescent="0.3">
      <c r="A6" s="78"/>
      <c r="B6" s="65"/>
      <c r="C6" s="76"/>
      <c r="D6" s="77"/>
      <c r="E6" s="65"/>
      <c r="F6" s="76"/>
      <c r="G6" s="77"/>
      <c r="H6" s="65"/>
      <c r="I6" s="76"/>
      <c r="J6" s="65"/>
      <c r="K6" s="18"/>
    </row>
    <row r="7" spans="1:11" ht="49.2" customHeight="1" x14ac:dyDescent="0.3">
      <c r="A7" s="78"/>
      <c r="B7" s="65"/>
      <c r="C7" s="76"/>
      <c r="D7" s="77"/>
      <c r="E7" s="65"/>
      <c r="F7" s="76"/>
      <c r="G7" s="77"/>
      <c r="H7" s="65"/>
      <c r="I7" s="76"/>
      <c r="J7" s="65"/>
      <c r="K7" s="18"/>
    </row>
    <row r="8" spans="1:11" ht="49.2" customHeight="1" x14ac:dyDescent="0.3">
      <c r="A8" s="78"/>
      <c r="B8" s="65"/>
      <c r="C8" s="76"/>
      <c r="D8" s="77"/>
      <c r="E8" s="65"/>
      <c r="F8" s="76"/>
      <c r="G8" s="77"/>
      <c r="H8" s="65"/>
      <c r="I8" s="76"/>
      <c r="J8" s="65"/>
      <c r="K8" s="18"/>
    </row>
    <row r="9" spans="1:11" ht="49.2" customHeight="1" x14ac:dyDescent="0.3">
      <c r="A9" s="78"/>
      <c r="B9" s="65"/>
      <c r="C9" s="76"/>
      <c r="D9" s="77"/>
      <c r="E9" s="65"/>
      <c r="F9" s="76"/>
      <c r="G9" s="77"/>
      <c r="H9" s="65"/>
      <c r="I9" s="76"/>
      <c r="J9" s="65"/>
      <c r="K9" s="18"/>
    </row>
    <row r="10" spans="1:11" ht="49.2" customHeight="1" x14ac:dyDescent="0.3">
      <c r="A10" s="78"/>
      <c r="B10" s="65"/>
      <c r="C10" s="76"/>
      <c r="D10" s="77"/>
      <c r="E10" s="65"/>
      <c r="F10" s="76"/>
      <c r="G10" s="77"/>
      <c r="H10" s="65"/>
      <c r="I10" s="76"/>
      <c r="J10" s="65"/>
      <c r="K10" s="18"/>
    </row>
    <row r="11" spans="1:11" ht="49.2" customHeight="1" x14ac:dyDescent="0.3">
      <c r="A11" s="78"/>
      <c r="B11" s="65"/>
      <c r="C11" s="76"/>
      <c r="D11" s="77"/>
      <c r="E11" s="65"/>
      <c r="F11" s="76"/>
      <c r="G11" s="77"/>
      <c r="H11" s="65"/>
      <c r="I11" s="76"/>
      <c r="J11" s="65"/>
      <c r="K11" s="18"/>
    </row>
    <row r="12" spans="1:11" ht="49.2" customHeight="1" x14ac:dyDescent="0.3">
      <c r="A12" s="78"/>
      <c r="B12" s="65"/>
      <c r="C12" s="76"/>
      <c r="D12" s="77"/>
      <c r="E12" s="65"/>
      <c r="F12" s="76"/>
      <c r="G12" s="77"/>
      <c r="H12" s="65"/>
      <c r="I12" s="76"/>
      <c r="J12" s="65"/>
      <c r="K12" s="18"/>
    </row>
    <row r="13" spans="1:11" ht="49.2" customHeight="1" x14ac:dyDescent="0.3">
      <c r="A13" s="78"/>
      <c r="B13" s="65"/>
      <c r="C13" s="76"/>
      <c r="D13" s="77"/>
      <c r="E13" s="65"/>
      <c r="F13" s="76"/>
      <c r="G13" s="77"/>
      <c r="H13" s="65"/>
      <c r="I13" s="76"/>
      <c r="J13" s="65"/>
      <c r="K13" s="18"/>
    </row>
    <row r="14" spans="1:11" ht="49.2" customHeight="1" x14ac:dyDescent="0.3">
      <c r="A14" s="78"/>
      <c r="B14" s="65"/>
      <c r="C14" s="76"/>
      <c r="D14" s="77"/>
      <c r="E14" s="65"/>
      <c r="F14" s="76"/>
      <c r="G14" s="77"/>
      <c r="H14" s="65"/>
      <c r="I14" s="76"/>
      <c r="J14" s="65"/>
      <c r="K14" s="18"/>
    </row>
    <row r="15" spans="1:11" ht="48" customHeight="1" thickBot="1" x14ac:dyDescent="0.35">
      <c r="A15" s="93"/>
      <c r="B15" s="86"/>
      <c r="C15" s="84"/>
      <c r="D15" s="85"/>
      <c r="E15" s="86"/>
      <c r="F15" s="84"/>
      <c r="G15" s="85"/>
      <c r="H15" s="86"/>
      <c r="I15" s="84"/>
      <c r="J15" s="86"/>
      <c r="K15" s="19"/>
    </row>
    <row r="16" spans="1:11" ht="19.2" customHeight="1" x14ac:dyDescent="0.3">
      <c r="A16" s="9"/>
      <c r="B16" s="9"/>
      <c r="C16" s="9"/>
      <c r="D16" s="9"/>
      <c r="E16" s="9"/>
      <c r="F16" s="9"/>
      <c r="G16" s="9"/>
      <c r="H16" s="9"/>
      <c r="I16" s="9"/>
      <c r="J16" s="9"/>
      <c r="K16" s="10"/>
    </row>
    <row r="17" spans="1:11" ht="49.2" customHeight="1" x14ac:dyDescent="0.3">
      <c r="A17" s="104" t="s">
        <v>144</v>
      </c>
      <c r="B17" s="57"/>
      <c r="C17" s="57"/>
      <c r="D17" s="57"/>
      <c r="E17" s="57"/>
      <c r="F17" s="57"/>
      <c r="G17" s="57"/>
      <c r="H17" s="57"/>
      <c r="I17" s="57"/>
      <c r="J17" s="57"/>
      <c r="K17" s="57"/>
    </row>
    <row r="18" spans="1:11" ht="16.2" customHeight="1" thickBot="1" x14ac:dyDescent="0.35">
      <c r="A18" s="9"/>
      <c r="B18" s="9"/>
      <c r="C18" s="9"/>
      <c r="D18" s="9"/>
      <c r="E18" s="9"/>
      <c r="F18" s="9"/>
      <c r="G18" s="9"/>
      <c r="H18" s="9"/>
      <c r="I18" s="9"/>
      <c r="J18" s="9"/>
      <c r="K18" s="10"/>
    </row>
    <row r="19" spans="1:11" ht="49.2" customHeight="1" x14ac:dyDescent="0.3">
      <c r="A19" s="87" t="s">
        <v>27</v>
      </c>
      <c r="B19" s="81"/>
      <c r="C19" s="79" t="s">
        <v>140</v>
      </c>
      <c r="D19" s="80"/>
      <c r="E19" s="81"/>
      <c r="F19" s="79" t="s">
        <v>145</v>
      </c>
      <c r="G19" s="80"/>
      <c r="H19" s="81"/>
      <c r="I19" s="91" t="s">
        <v>142</v>
      </c>
      <c r="J19" s="92"/>
      <c r="K19" s="10"/>
    </row>
    <row r="20" spans="1:11" ht="49.2" customHeight="1" x14ac:dyDescent="0.3">
      <c r="A20" s="78"/>
      <c r="B20" s="65"/>
      <c r="C20" s="76"/>
      <c r="D20" s="77"/>
      <c r="E20" s="65"/>
      <c r="F20" s="76"/>
      <c r="G20" s="77"/>
      <c r="H20" s="65"/>
      <c r="I20" s="82"/>
      <c r="J20" s="83"/>
      <c r="K20" s="10"/>
    </row>
    <row r="21" spans="1:11" ht="49.2" customHeight="1" x14ac:dyDescent="0.3">
      <c r="A21" s="78"/>
      <c r="B21" s="65"/>
      <c r="C21" s="76"/>
      <c r="D21" s="77"/>
      <c r="E21" s="65"/>
      <c r="F21" s="76"/>
      <c r="G21" s="77"/>
      <c r="H21" s="65"/>
      <c r="I21" s="82"/>
      <c r="J21" s="83"/>
      <c r="K21" s="10"/>
    </row>
    <row r="22" spans="1:11" ht="49.2" customHeight="1" x14ac:dyDescent="0.3">
      <c r="A22" s="78"/>
      <c r="B22" s="65"/>
      <c r="C22" s="76"/>
      <c r="D22" s="77"/>
      <c r="E22" s="65"/>
      <c r="F22" s="76"/>
      <c r="G22" s="77"/>
      <c r="H22" s="65"/>
      <c r="I22" s="82"/>
      <c r="J22" s="83"/>
      <c r="K22" s="10"/>
    </row>
    <row r="23" spans="1:11" ht="49.2" customHeight="1" x14ac:dyDescent="0.3">
      <c r="A23" s="78"/>
      <c r="B23" s="65"/>
      <c r="C23" s="76"/>
      <c r="D23" s="77"/>
      <c r="E23" s="65"/>
      <c r="F23" s="76"/>
      <c r="G23" s="77"/>
      <c r="H23" s="65"/>
      <c r="I23" s="82"/>
      <c r="J23" s="83"/>
      <c r="K23" s="10"/>
    </row>
    <row r="24" spans="1:11" ht="49.2" customHeight="1" x14ac:dyDescent="0.3">
      <c r="A24" s="78"/>
      <c r="B24" s="65"/>
      <c r="C24" s="76"/>
      <c r="D24" s="77"/>
      <c r="E24" s="65"/>
      <c r="F24" s="76"/>
      <c r="G24" s="77"/>
      <c r="H24" s="65"/>
      <c r="I24" s="82"/>
      <c r="J24" s="83"/>
      <c r="K24" s="10"/>
    </row>
    <row r="25" spans="1:11" ht="49.2" customHeight="1" x14ac:dyDescent="0.3">
      <c r="A25" s="78"/>
      <c r="B25" s="65"/>
      <c r="C25" s="76"/>
      <c r="D25" s="77"/>
      <c r="E25" s="65"/>
      <c r="F25" s="76"/>
      <c r="G25" s="77"/>
      <c r="H25" s="65"/>
      <c r="I25" s="82"/>
      <c r="J25" s="83"/>
      <c r="K25" s="10"/>
    </row>
    <row r="26" spans="1:11" ht="49.2" customHeight="1" x14ac:dyDescent="0.3">
      <c r="A26" s="78"/>
      <c r="B26" s="65"/>
      <c r="C26" s="76"/>
      <c r="D26" s="77"/>
      <c r="E26" s="65"/>
      <c r="F26" s="76"/>
      <c r="G26" s="77"/>
      <c r="H26" s="65"/>
      <c r="I26" s="82"/>
      <c r="J26" s="83"/>
      <c r="K26" s="10"/>
    </row>
    <row r="27" spans="1:11" ht="49.2" customHeight="1" x14ac:dyDescent="0.3">
      <c r="A27" s="78"/>
      <c r="B27" s="65"/>
      <c r="C27" s="76"/>
      <c r="D27" s="77"/>
      <c r="E27" s="65"/>
      <c r="F27" s="76"/>
      <c r="G27" s="77"/>
      <c r="H27" s="65"/>
      <c r="I27" s="82"/>
      <c r="J27" s="83"/>
      <c r="K27" s="10"/>
    </row>
    <row r="28" spans="1:11" ht="49.2" customHeight="1" x14ac:dyDescent="0.3">
      <c r="A28" s="78"/>
      <c r="B28" s="65"/>
      <c r="C28" s="76"/>
      <c r="D28" s="77"/>
      <c r="E28" s="65"/>
      <c r="F28" s="76"/>
      <c r="G28" s="77"/>
      <c r="H28" s="65"/>
      <c r="I28" s="82"/>
      <c r="J28" s="83"/>
      <c r="K28" s="10"/>
    </row>
    <row r="29" spans="1:11" ht="49.2" customHeight="1" x14ac:dyDescent="0.3">
      <c r="A29" s="78"/>
      <c r="B29" s="65"/>
      <c r="C29" s="76"/>
      <c r="D29" s="77"/>
      <c r="E29" s="65"/>
      <c r="F29" s="76"/>
      <c r="G29" s="77"/>
      <c r="H29" s="65"/>
      <c r="I29" s="82"/>
      <c r="J29" s="83"/>
      <c r="K29" s="10"/>
    </row>
    <row r="31" spans="1:11" ht="33" customHeight="1" x14ac:dyDescent="0.3">
      <c r="A31" s="98"/>
      <c r="B31" s="57"/>
      <c r="C31" s="57"/>
      <c r="D31" s="57"/>
      <c r="E31" s="57"/>
      <c r="F31" s="57"/>
      <c r="G31" s="57"/>
      <c r="H31" s="57"/>
      <c r="I31" s="57"/>
      <c r="J31" s="57"/>
    </row>
    <row r="33" spans="1:10" ht="16.2" customHeight="1" x14ac:dyDescent="0.3">
      <c r="A33" s="88" t="s">
        <v>146</v>
      </c>
      <c r="B33" s="57"/>
      <c r="C33" s="57"/>
      <c r="D33" s="57"/>
      <c r="E33" s="57"/>
      <c r="F33" s="57"/>
      <c r="G33" s="57"/>
      <c r="H33" s="57"/>
      <c r="I33" s="57"/>
      <c r="J33" s="57"/>
    </row>
    <row r="34" spans="1:10" ht="16.2" customHeight="1" thickBot="1" x14ac:dyDescent="0.35"/>
    <row r="35" spans="1:10" ht="16.2" customHeight="1" x14ac:dyDescent="0.3">
      <c r="A35" s="7" t="s">
        <v>26</v>
      </c>
      <c r="B35" s="96" t="s">
        <v>147</v>
      </c>
      <c r="C35" s="80"/>
      <c r="D35" s="80"/>
      <c r="E35" s="80"/>
      <c r="F35" s="80"/>
      <c r="G35" s="81"/>
      <c r="H35" s="97" t="s">
        <v>148</v>
      </c>
      <c r="I35" s="80"/>
      <c r="J35" s="92"/>
    </row>
    <row r="36" spans="1:10" ht="48" customHeight="1" x14ac:dyDescent="0.3">
      <c r="A36" s="20" t="s">
        <v>149</v>
      </c>
      <c r="B36" s="90" t="s">
        <v>150</v>
      </c>
      <c r="C36" s="77"/>
      <c r="D36" s="77"/>
      <c r="E36" s="77"/>
      <c r="F36" s="77"/>
      <c r="G36" s="65"/>
      <c r="H36" s="94"/>
      <c r="I36" s="77"/>
      <c r="J36" s="83"/>
    </row>
    <row r="37" spans="1:10" ht="48" customHeight="1" x14ac:dyDescent="0.3">
      <c r="A37" s="20" t="s">
        <v>151</v>
      </c>
      <c r="B37" s="90" t="s">
        <v>152</v>
      </c>
      <c r="C37" s="77"/>
      <c r="D37" s="77"/>
      <c r="E37" s="77"/>
      <c r="F37" s="77"/>
      <c r="G37" s="65"/>
      <c r="H37" s="94"/>
      <c r="I37" s="77"/>
      <c r="J37" s="83"/>
    </row>
    <row r="38" spans="1:10" ht="48" customHeight="1" x14ac:dyDescent="0.3">
      <c r="A38" s="20" t="s">
        <v>153</v>
      </c>
      <c r="B38" s="90" t="s">
        <v>154</v>
      </c>
      <c r="C38" s="77"/>
      <c r="D38" s="77"/>
      <c r="E38" s="77"/>
      <c r="F38" s="77"/>
      <c r="G38" s="65"/>
      <c r="H38" s="94"/>
      <c r="I38" s="77"/>
      <c r="J38" s="83"/>
    </row>
    <row r="39" spans="1:10" ht="48" customHeight="1" x14ac:dyDescent="0.3">
      <c r="A39" s="20" t="s">
        <v>155</v>
      </c>
      <c r="B39" s="90" t="s">
        <v>156</v>
      </c>
      <c r="C39" s="77"/>
      <c r="D39" s="77"/>
      <c r="E39" s="77"/>
      <c r="F39" s="77"/>
      <c r="G39" s="65"/>
      <c r="H39" s="94"/>
      <c r="I39" s="77"/>
      <c r="J39" s="83"/>
    </row>
    <row r="40" spans="1:10" ht="48" customHeight="1" x14ac:dyDescent="0.3">
      <c r="A40" s="21"/>
      <c r="B40" s="95"/>
      <c r="C40" s="77"/>
      <c r="D40" s="77"/>
      <c r="E40" s="77"/>
      <c r="F40" s="77"/>
      <c r="G40" s="65"/>
      <c r="H40" s="94"/>
      <c r="I40" s="77"/>
      <c r="J40" s="83"/>
    </row>
    <row r="41" spans="1:10" ht="48" customHeight="1" x14ac:dyDescent="0.3">
      <c r="A41" s="21"/>
      <c r="B41" s="95"/>
      <c r="C41" s="77"/>
      <c r="D41" s="77"/>
      <c r="E41" s="77"/>
      <c r="F41" s="77"/>
      <c r="G41" s="65"/>
      <c r="H41" s="94"/>
      <c r="I41" s="77"/>
      <c r="J41" s="83"/>
    </row>
    <row r="42" spans="1:10" ht="48" customHeight="1" x14ac:dyDescent="0.3">
      <c r="A42" s="21"/>
      <c r="B42" s="95"/>
      <c r="C42" s="77"/>
      <c r="D42" s="77"/>
      <c r="E42" s="77"/>
      <c r="F42" s="77"/>
      <c r="G42" s="65"/>
      <c r="H42" s="94"/>
      <c r="I42" s="77"/>
      <c r="J42" s="83"/>
    </row>
    <row r="43" spans="1:10" ht="48" customHeight="1" x14ac:dyDescent="0.3">
      <c r="A43" s="21"/>
      <c r="B43" s="95"/>
      <c r="C43" s="77"/>
      <c r="D43" s="77"/>
      <c r="E43" s="77"/>
      <c r="F43" s="77"/>
      <c r="G43" s="65"/>
      <c r="H43" s="94"/>
      <c r="I43" s="77"/>
      <c r="J43" s="83"/>
    </row>
    <row r="44" spans="1:10" ht="48" customHeight="1" x14ac:dyDescent="0.3">
      <c r="A44" s="21"/>
      <c r="B44" s="95"/>
      <c r="C44" s="77"/>
      <c r="D44" s="77"/>
      <c r="E44" s="77"/>
      <c r="F44" s="77"/>
      <c r="G44" s="65"/>
      <c r="H44" s="94"/>
      <c r="I44" s="77"/>
      <c r="J44" s="83"/>
    </row>
    <row r="45" spans="1:10" ht="48" customHeight="1" x14ac:dyDescent="0.3">
      <c r="A45" s="21"/>
      <c r="B45" s="95"/>
      <c r="C45" s="77"/>
      <c r="D45" s="77"/>
      <c r="E45" s="77"/>
      <c r="F45" s="77"/>
      <c r="G45" s="65"/>
      <c r="H45" s="94"/>
      <c r="I45" s="77"/>
      <c r="J45" s="83"/>
    </row>
    <row r="46" spans="1:10" ht="49.2" customHeight="1" thickBot="1" x14ac:dyDescent="0.35">
      <c r="A46" s="22"/>
      <c r="B46" s="99"/>
      <c r="C46" s="85"/>
      <c r="D46" s="85"/>
      <c r="E46" s="85"/>
      <c r="F46" s="85"/>
      <c r="G46" s="86"/>
      <c r="H46" s="100"/>
      <c r="I46" s="101"/>
      <c r="J46" s="102"/>
    </row>
    <row r="48" spans="1:10" ht="102" customHeight="1" x14ac:dyDescent="0.3">
      <c r="A48" s="98" t="s">
        <v>157</v>
      </c>
      <c r="B48" s="57"/>
      <c r="C48" s="57"/>
      <c r="D48" s="57"/>
      <c r="E48" s="57"/>
      <c r="F48" s="57"/>
      <c r="G48" s="57"/>
      <c r="H48" s="57"/>
      <c r="I48" s="57"/>
      <c r="J48" s="57"/>
    </row>
    <row r="51" spans="1:10" x14ac:dyDescent="0.3">
      <c r="A51" s="103" t="s">
        <v>158</v>
      </c>
      <c r="B51" s="57"/>
      <c r="C51" s="57"/>
      <c r="D51" s="57"/>
      <c r="E51" s="89"/>
      <c r="F51" s="57"/>
      <c r="G51" s="57"/>
      <c r="H51" s="57"/>
      <c r="I51" s="57"/>
      <c r="J51" s="57"/>
    </row>
    <row r="53" spans="1:10" x14ac:dyDescent="0.3">
      <c r="A53" s="103" t="s">
        <v>159</v>
      </c>
      <c r="B53" s="57"/>
      <c r="C53" s="57"/>
      <c r="D53" s="57"/>
      <c r="E53" s="89"/>
      <c r="F53" s="57"/>
      <c r="G53" s="57"/>
      <c r="H53" s="57"/>
      <c r="I53" s="57"/>
      <c r="J53" s="57"/>
    </row>
    <row r="100" spans="1:1" ht="15.6" x14ac:dyDescent="0.3">
      <c r="A100" t="s">
        <v>160</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Bendrieji reikalavimai</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Asta Burkauskaitė</cp:lastModifiedBy>
  <dcterms:created xsi:type="dcterms:W3CDTF">2023-04-04T12:16:45Z</dcterms:created>
  <dcterms:modified xsi:type="dcterms:W3CDTF">2025-07-28T07:41:15Z</dcterms:modified>
</cp:coreProperties>
</file>