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B66523C-7A42-4F24-98D6-A61F25F47EE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 lapas - Įkainiai" sheetId="1" r:id="rId1"/>
  </sheets>
  <definedNames>
    <definedName name="_xlnm._FilterDatabase" localSheetId="0" hidden="1">'1 lapas - Įkainiai'!$A$3:$J$219</definedName>
    <definedName name="_xlnm.Print_Area" localSheetId="0">'1 lapas - Įkainiai'!$A$3:$I$214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4" i="1" l="1"/>
  <c r="E218" i="1" l="1"/>
  <c r="G218" i="1" l="1"/>
</calcChain>
</file>

<file path=xl/sharedStrings.xml><?xml version="1.0" encoding="utf-8"?>
<sst xmlns="http://schemas.openxmlformats.org/spreadsheetml/2006/main" count="659" uniqueCount="249">
  <si>
    <t>Eil. Nr.</t>
  </si>
  <si>
    <t>m</t>
  </si>
  <si>
    <t>Dalis</t>
  </si>
  <si>
    <t>Vandentiekio tinklai</t>
  </si>
  <si>
    <t>Nuotekų tinklai</t>
  </si>
  <si>
    <t>Dangos, aplinka</t>
  </si>
  <si>
    <t>Savitakiniai nuotekų tinklai</t>
  </si>
  <si>
    <t>vnt.</t>
  </si>
  <si>
    <t xml:space="preserve">                Darbų pavadinimas ir jo sudėtinės dalys</t>
  </si>
  <si>
    <t>Mato vnt.</t>
  </si>
  <si>
    <t>Techninės specifikacijos Priedas Nr. 1</t>
  </si>
  <si>
    <t>Kita</t>
  </si>
  <si>
    <t>Antžeminio gaisrinio hidranto su atjungimo sklende įrengimas, įskaitant gaminį, jo montavimą, visus žemės darbus, drenažinį sluoksnį, sujungimo ir tvirtinimo medžiagas, atramas, komunikacijų nužymėjimo stovą su ženklu</t>
  </si>
  <si>
    <t>kompl.</t>
  </si>
  <si>
    <t>Vejos atstatymas, įskaitant augalinį gruntą ir apsėjimą žolių sėklomis</t>
  </si>
  <si>
    <t>Kelio betoninių bordiūrų atstatymas, įskaitant betoną</t>
  </si>
  <si>
    <t>Vejų betoninių bordiūrų atstatymas, įskaitant betoną</t>
  </si>
  <si>
    <t>km.</t>
  </si>
  <si>
    <t xml:space="preserve">Vamzdžio latako formavimas iš betono </t>
  </si>
  <si>
    <t>Betoninių nesudėtingų latakų šuliniuose remontas</t>
  </si>
  <si>
    <r>
      <t xml:space="preserve">m </t>
    </r>
    <r>
      <rPr>
        <vertAlign val="superscript"/>
        <sz val="10"/>
        <rFont val="Calibri"/>
        <family val="2"/>
        <scheme val="minor"/>
      </rPr>
      <t>3</t>
    </r>
  </si>
  <si>
    <t>Vandentiekio ir nuotekų tinklai</t>
  </si>
  <si>
    <t>Mikrobiologinis vandens tyrimas (pilnas)</t>
  </si>
  <si>
    <t xml:space="preserve">vnt. </t>
  </si>
  <si>
    <t>Slėginiai nuotekų išvadai</t>
  </si>
  <si>
    <t>Darbai Vandentiekio tinkle</t>
  </si>
  <si>
    <t>Darbai savitakiniuose  nuotekų tinkluose</t>
  </si>
  <si>
    <t>Vandentiekio vamzdynų  bandymai, kai tinklas &gt;DN63:
1. Vamzdyno praplovimas ir dezinfekavimas;
2. Hidraulinis bandymas</t>
  </si>
  <si>
    <t>Vandentiekio vamzdynų  bandymai, kai tinklas iki DN63 (imtinai):
1. Vamzdyno praplovimas ir dezinfekavimas;
2. Hidraulinis bandymas</t>
  </si>
  <si>
    <t>t</t>
  </si>
  <si>
    <r>
      <t>Vandentiekio įvado</t>
    </r>
    <r>
      <rPr>
        <b/>
        <sz val="11"/>
        <rFont val="Calibri"/>
        <family val="2"/>
        <scheme val="minor"/>
      </rPr>
      <t xml:space="preserve"> prijungimas/perjungimas </t>
    </r>
    <r>
      <rPr>
        <sz val="11"/>
        <rFont val="Calibri"/>
        <family val="2"/>
        <scheme val="minor"/>
      </rPr>
      <t xml:space="preserve">mova prie </t>
    </r>
    <r>
      <rPr>
        <b/>
        <sz val="11"/>
        <rFont val="Calibri"/>
        <family val="2"/>
        <scheme val="minor"/>
      </rPr>
      <t>esamos</t>
    </r>
    <r>
      <rPr>
        <sz val="11"/>
        <rFont val="Calibri"/>
        <family val="2"/>
        <scheme val="minor"/>
      </rPr>
      <t xml:space="preserve"> atšakos, kai DN32 mm, įskaitant sujungimo ir tvirtinimo detales</t>
    </r>
  </si>
  <si>
    <t>G/b šulinių ar kamerų išardymas, išvežant statybinį laužą</t>
  </si>
  <si>
    <t>G/b šulinių (stačiakampių kamerų) rekonstravimas įskaitant esamo šulinio (esamos kameros) perdarymą, žemės darbus, g/b šulinio (kameros) montavimą, įskaitant medžiagas.</t>
  </si>
  <si>
    <t>Žemės darbus apima - reikiamo gylio tranšėjų iškasimas, smėlio pagrindo įrengimas po vamzdžiais, vamzdyno užpylimas ir sutankinimas.</t>
  </si>
  <si>
    <t>Lyginamasis koeficientas</t>
  </si>
  <si>
    <t>Gruntas esamų šulinių ar valymo įrenginių užpylimui, įskaitant transportavimo išlaidas</t>
  </si>
  <si>
    <t>Kaina, įvertinus lyginamąjį koeficientą, Eur</t>
  </si>
  <si>
    <r>
      <t>m</t>
    </r>
    <r>
      <rPr>
        <vertAlign val="superscript"/>
        <sz val="11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</si>
  <si>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11"/>
        <rFont val="Calibri"/>
        <family val="2"/>
        <charset val="186"/>
        <scheme val="minor"/>
      </rPr>
      <t>3</t>
    </r>
  </si>
  <si>
    <t>Maksimalus priimtinas įkainis už mato vnt. (EUR be PVM)</t>
  </si>
  <si>
    <t>Esamų valymo įrenginių demontavimo darbai (be utilizavimo)</t>
  </si>
  <si>
    <t>Įkainis įvertinus lyginamąjį koeficientą, Eur be PVM</t>
  </si>
  <si>
    <t>Maksimalus priimtinas įkainis už mato vnt., Eur be PVM</t>
  </si>
  <si>
    <t>Asfalto dangos išardymas ir utilizavimas</t>
  </si>
  <si>
    <t>Betoninių trinkelių grindinio išardymas</t>
  </si>
  <si>
    <t>Šaligatvio plytelių išardymas</t>
  </si>
  <si>
    <t>Žvyro dangos atstatymasį pirminę būklę, įskaitant kelio lovio įrengimą  (jeigu toks buvo)</t>
  </si>
  <si>
    <t>Šaligatvio plytelių atstatymas į pirminę būklę, įskaitant kelio lovio įrengimą (jeigu toks buvo)</t>
  </si>
  <si>
    <t>Betoninių trinkelių grindinio atstatymas ir pirminę būklę, įskaitant kelio lovio įrengimą (jeigu toks buvo)</t>
  </si>
  <si>
    <t>Darbinės technikos transportavimo išlaidos:
Į įkainio kainą turi būti įtraukta šių darbų kaina: transportavimo išlaidos, skirtos darbinės technikos nugabenimui į objektą ir pargabenimui iš jo, vykdant darbus Šalčininkų arba Švenčionių rajone. Atstumas skaičiuojamas nuo Vilniaus rajono ribos iki faktinės darbų atlikimo vietos.</t>
  </si>
  <si>
    <t>Esamų šulinių žymėjimo ženklų pakeitimas (papildymas), įskaitant medžiagas</t>
  </si>
  <si>
    <t>Šulinių dangčių pakeitimas (su ketiniu plaukiojančio tipo dangčiu D400), įskaitant medžiagas</t>
  </si>
  <si>
    <r>
      <t xml:space="preserve">PVC(SN4) </t>
    </r>
    <r>
      <rPr>
        <b/>
        <sz val="11"/>
        <rFont val="Calibri"/>
        <family val="2"/>
        <scheme val="minor"/>
      </rPr>
      <t>D315 mm</t>
    </r>
    <r>
      <rPr>
        <sz val="11"/>
        <rFont val="Calibri"/>
        <family val="2"/>
        <scheme val="minor"/>
      </rPr>
      <t xml:space="preserve"> vamzdžiai ir jų paklojimas atviru būdu iki 3,5 m gylio, įskaitant visas fasonines ir sujungimo dalis, visus žemės darbus (gruntą kasant į sąvartą ar savivartį, TV diagnostiką, bandymus, kai tinklo ilgis </t>
    </r>
    <r>
      <rPr>
        <b/>
        <sz val="11"/>
        <rFont val="Calibri"/>
        <family val="2"/>
        <scheme val="minor"/>
      </rPr>
      <t>nuo 21 m ir daugiau</t>
    </r>
  </si>
  <si>
    <t>Vamzdyno (vietinio vandentiekio ar esamo įvado ir / ar esamo nuotekų išvado), kuriuo buvo tiekiamas vanduo arba šalinamos užaklinimas, užplombavimas.</t>
  </si>
  <si>
    <t>VISO PASIŪLYMO KAINA EUR be PVM:</t>
  </si>
  <si>
    <t xml:space="preserve">Jeigu Tiekėjo bent vienas siūlomas įkainis yra didesnis, nei nurodyta Techninės specifikacijos Priede Nr. 1 pateiktos lentelės  stulpelyje „Maksimalus priimtinas įkainis už mato vnt., EUR be PVM“, laikoma, kad tokio Tiekėjo pasiūlymas neatitinka Pirkimo dokumentuose nustatytų reikalavimų ir bus atmetamas.					</t>
  </si>
  <si>
    <t>Rangovo siūlomas įkainis, Eur be PVM</t>
  </si>
  <si>
    <t xml:space="preserve">Rangovo siūlomi įkainiai turi būti nurodyti 2 skaičių po kablelio tikslumu. </t>
  </si>
  <si>
    <r>
      <rPr>
        <b/>
        <sz val="12"/>
        <rFont val="Calibri"/>
        <family val="2"/>
        <charset val="186"/>
        <scheme val="minor"/>
      </rPr>
      <t>PASTABA</t>
    </r>
    <r>
      <rPr>
        <sz val="12"/>
        <rFont val="Calibri"/>
        <family val="2"/>
        <charset val="186"/>
        <scheme val="minor"/>
      </rPr>
      <t>: Įkainių bei lyginamųjų koeficientų sandaugos suma bus naudojama tik pasiūlymų vertinimui, iš laimėjusio Tiekėjo darbai bus perkami pagal jo nurodytus įkainius stulpelyje  (Rangovo siūlomas įkainis, EUR be PVM)</t>
    </r>
  </si>
  <si>
    <r>
      <t xml:space="preserve">PE100 </t>
    </r>
    <r>
      <rPr>
        <b/>
        <sz val="11"/>
        <rFont val="Calibri"/>
        <family val="2"/>
        <scheme val="minor"/>
      </rPr>
      <t>RC PN10 D225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nuo 21 m ir daugiau</t>
    </r>
  </si>
  <si>
    <r>
      <t xml:space="preserve">PE100 </t>
    </r>
    <r>
      <rPr>
        <b/>
        <sz val="11"/>
        <rFont val="Calibri"/>
        <family val="2"/>
        <scheme val="minor"/>
      </rPr>
      <t>RC PN10 D225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iki ≤20 m</t>
    </r>
  </si>
  <si>
    <r>
      <t xml:space="preserve">PE100 </t>
    </r>
    <r>
      <rPr>
        <b/>
        <sz val="11"/>
        <rFont val="Calibri"/>
        <family val="2"/>
        <scheme val="minor"/>
      </rPr>
      <t>RC PN10 D315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nuo 21 m ir daugiau</t>
    </r>
  </si>
  <si>
    <r>
      <t xml:space="preserve">PE100 </t>
    </r>
    <r>
      <rPr>
        <b/>
        <sz val="11"/>
        <rFont val="Calibri"/>
        <family val="2"/>
        <scheme val="minor"/>
      </rPr>
      <t>RC PN10 D315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iki ≤20 m</t>
    </r>
  </si>
  <si>
    <r>
      <t>Nuotekų išvado/tinklo prijungimas</t>
    </r>
    <r>
      <rPr>
        <b/>
        <sz val="11"/>
        <rFont val="Calibri"/>
        <family val="2"/>
        <scheme val="minor"/>
      </rPr>
      <t xml:space="preserve"> į esamą</t>
    </r>
    <r>
      <rPr>
        <sz val="11"/>
        <rFont val="Calibri"/>
        <family val="2"/>
        <scheme val="minor"/>
      </rPr>
      <t xml:space="preserve"> šulinį, arba prie </t>
    </r>
    <r>
      <rPr>
        <b/>
        <sz val="11"/>
        <rFont val="Calibri"/>
        <family val="2"/>
        <scheme val="minor"/>
      </rPr>
      <t>esamos atšakos</t>
    </r>
    <r>
      <rPr>
        <sz val="11"/>
        <rFont val="Calibri"/>
        <family val="2"/>
        <scheme val="minor"/>
      </rPr>
      <t xml:space="preserve"> kinetės arba </t>
    </r>
    <r>
      <rPr>
        <b/>
        <sz val="11"/>
        <rFont val="Calibri"/>
        <family val="2"/>
        <scheme val="minor"/>
      </rPr>
      <t>į esamą atšaką per movą</t>
    </r>
    <r>
      <rPr>
        <sz val="11"/>
        <rFont val="Calibri"/>
        <family val="2"/>
        <scheme val="minor"/>
      </rPr>
      <t xml:space="preserve"> (jei reikia komplekte su protarpiu) (su sujungimo detalėmis kai jų reikia)
Pastaba: šis įkainis netaikomas, kai statoma (suprojektuota) tinklo atšaka prijungiama prie statomo (suprojektuoto) tinklo. Toks įkainis įtrauktas ir turi būti vertinamas prie medžiagų.</t>
    </r>
  </si>
  <si>
    <r>
      <t xml:space="preserve">Tranšėjų kasimo, užpylimo ir sutankinimo darbai mechanizuotomis priemonėmis.
</t>
    </r>
    <r>
      <rPr>
        <b/>
        <sz val="11"/>
        <rFont val="Calibri"/>
        <family val="2"/>
        <scheme val="minor"/>
      </rPr>
      <t>Pastaba</t>
    </r>
    <r>
      <rPr>
        <sz val="11"/>
        <rFont val="Calibri"/>
        <family val="2"/>
        <scheme val="minor"/>
      </rPr>
      <t>: Įkainis taikomas, kai vykdomų darbų negalime pabaigti</t>
    </r>
  </si>
  <si>
    <r>
      <t xml:space="preserve">Darbinės technikos nugabenimas ir pargabenimas į objektą, kai klojamos komunikacijos ilgis yra </t>
    </r>
    <r>
      <rPr>
        <b/>
        <sz val="11"/>
        <rFont val="Calibri"/>
        <family val="2"/>
        <scheme val="minor"/>
      </rPr>
      <t>&lt;5 m*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</si>
  <si>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Jeigu klojamos abi komunikacijos, vertinama klojamų komunikacijų bendra ilgių suma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</si>
  <si>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D160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</si>
  <si>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D160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</si>
  <si>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D110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</si>
  <si>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D110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</si>
  <si>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D110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</si>
  <si>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D160</t>
    </r>
    <r>
      <rPr>
        <sz val="11"/>
        <rFont val="Calibri"/>
        <family val="2"/>
        <scheme val="minor"/>
      </rPr>
      <t xml:space="preserve"> mm vamzdžiai ir jų paklojimas uždaru būdu su visomis reikalingomis jungtimis, įskaitant visus žemės darbus  (gruntą kasant į sąvartą ar savivartį),  kamščio prastūmimą,  gylis iki 2,5 m, </t>
    </r>
    <r>
      <rPr>
        <sz val="11"/>
        <rFont val="Calibri"/>
        <family val="2"/>
        <charset val="186"/>
        <scheme val="minor"/>
      </rPr>
      <t>kai tinklo ilgis</t>
    </r>
    <r>
      <rPr>
        <b/>
        <sz val="11"/>
        <rFont val="Calibri"/>
        <family val="2"/>
        <charset val="186"/>
        <scheme val="minor"/>
      </rPr>
      <t xml:space="preserve"> 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</si>
  <si>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D63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</si>
  <si>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D63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</si>
  <si>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D63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</si>
  <si>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D50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</si>
  <si>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D40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</si>
  <si>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D50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</si>
  <si>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D40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 gylis iki 2,5 m, kai tinklo ilgis</t>
    </r>
    <r>
      <rPr>
        <b/>
        <sz val="11"/>
        <rFont val="Calibri"/>
        <family val="2"/>
        <charset val="186"/>
        <scheme val="minor"/>
      </rPr>
      <t xml:space="preserve"> 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</si>
  <si>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D32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</si>
  <si>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RC PN10 D32 mm</t>
    </r>
    <r>
      <rPr>
        <sz val="11"/>
        <rFont val="Calibri"/>
        <family val="2"/>
        <scheme val="minor"/>
      </rPr>
      <t xml:space="preserve"> vamzdžiai ir jų paklojimas uždaru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iki ≤10 m</t>
    </r>
  </si>
  <si>
    <r>
      <t xml:space="preserve">Vandentiekio įvado/tinklo prijungimo darbai </t>
    </r>
    <r>
      <rPr>
        <b/>
        <sz val="11"/>
        <rFont val="Calibri"/>
        <family val="2"/>
        <scheme val="minor"/>
      </rPr>
      <t>per balną</t>
    </r>
    <r>
      <rPr>
        <sz val="11"/>
        <rFont val="Calibri"/>
        <family val="2"/>
        <scheme val="minor"/>
      </rPr>
      <t xml:space="preserve"> (be medžiagų) prijungimo vietoje prie </t>
    </r>
    <r>
      <rPr>
        <b/>
        <sz val="11"/>
        <rFont val="Calibri"/>
        <family val="2"/>
        <scheme val="minor"/>
      </rPr>
      <t>esamo</t>
    </r>
    <r>
      <rPr>
        <sz val="11"/>
        <rFont val="Calibri"/>
        <family val="2"/>
        <scheme val="minor"/>
      </rPr>
      <t xml:space="preserve"> vandentiekio tinklo.
</t>
    </r>
    <r>
      <rPr>
        <b/>
        <sz val="11"/>
        <rFont val="Calibri"/>
        <family val="2"/>
        <charset val="186"/>
        <scheme val="minor"/>
      </rPr>
      <t>Pastaba:</t>
    </r>
    <r>
      <rPr>
        <sz val="11"/>
        <rFont val="Calibri"/>
        <family val="2"/>
        <scheme val="minor"/>
      </rPr>
      <t xml:space="preserve"> šis įkainis netaikomas, kai statoma (suprojektuota) tinklo atšaka prijungiama prie statomo (suprojektuoto) tinklo. Toks įkainis įtrauktas ir turi būti vertinamas prie medžiagų.</t>
    </r>
  </si>
  <si>
    <r>
      <t xml:space="preserve">Vandentiekio įvado/tinklo prijungimo darbai </t>
    </r>
    <r>
      <rPr>
        <b/>
        <sz val="11"/>
        <rFont val="Calibri"/>
        <family val="2"/>
        <scheme val="minor"/>
      </rPr>
      <t>per trišakį/keturšakį</t>
    </r>
    <r>
      <rPr>
        <sz val="11"/>
        <rFont val="Calibri"/>
        <family val="2"/>
        <scheme val="minor"/>
      </rPr>
      <t xml:space="preserve"> (be medžiagų) prijungimo vietoje prie </t>
    </r>
    <r>
      <rPr>
        <b/>
        <sz val="11"/>
        <rFont val="Calibri"/>
        <family val="2"/>
        <scheme val="minor"/>
      </rPr>
      <t>esamo</t>
    </r>
    <r>
      <rPr>
        <sz val="11"/>
        <rFont val="Calibri"/>
        <family val="2"/>
        <scheme val="minor"/>
      </rPr>
      <t xml:space="preserve"> vandentiekio tinklo nuo DN63 iki DN110
</t>
    </r>
    <r>
      <rPr>
        <b/>
        <sz val="11"/>
        <rFont val="Calibri"/>
        <family val="2"/>
        <charset val="186"/>
        <scheme val="minor"/>
      </rPr>
      <t>Pastaba:</t>
    </r>
    <r>
      <rPr>
        <sz val="11"/>
        <rFont val="Calibri"/>
        <family val="2"/>
        <scheme val="minor"/>
      </rPr>
      <t xml:space="preserve"> šis įkainis netaikomas, kai statoma (suprojektuota) tinklo atšaka prijungiama prie statomo (suprojektuoto) tinklo. Toks įkainis įtrauktas ir turi būti vertinamas prie medžiagų.</t>
    </r>
  </si>
  <si>
    <r>
      <t xml:space="preserve">Vandentiekio įvado/tinklo prijungimo darbai </t>
    </r>
    <r>
      <rPr>
        <b/>
        <sz val="11"/>
        <rFont val="Calibri"/>
        <family val="2"/>
        <scheme val="minor"/>
      </rPr>
      <t>per trišakį/keturšakį</t>
    </r>
    <r>
      <rPr>
        <sz val="11"/>
        <rFont val="Calibri"/>
        <family val="2"/>
        <scheme val="minor"/>
      </rPr>
      <t xml:space="preserve"> (be medžiagų) prijungimo vietoje prie </t>
    </r>
    <r>
      <rPr>
        <b/>
        <sz val="11"/>
        <rFont val="Calibri"/>
        <family val="2"/>
        <scheme val="minor"/>
      </rPr>
      <t>esamo</t>
    </r>
    <r>
      <rPr>
        <sz val="11"/>
        <rFont val="Calibri"/>
        <family val="2"/>
        <scheme val="minor"/>
      </rPr>
      <t xml:space="preserve"> vandentiekio tinklo nuo DN160 iki DN200
</t>
    </r>
    <r>
      <rPr>
        <b/>
        <sz val="11"/>
        <rFont val="Calibri"/>
        <family val="2"/>
        <charset val="186"/>
        <scheme val="minor"/>
      </rPr>
      <t>Pastaba:</t>
    </r>
    <r>
      <rPr>
        <sz val="11"/>
        <rFont val="Calibri"/>
        <family val="2"/>
        <scheme val="minor"/>
      </rPr>
      <t xml:space="preserve"> šis įkainis netaikomas, kai statoma (suprojektuota) tinklo atšaka prijungiama prie statomo (suprojektuoto) tinklo. Toks įkainis įtrauktas ir turi būti vertinamas prie medžiagų.</t>
    </r>
  </si>
  <si>
    <r>
      <t xml:space="preserve">Vandentiekio įvado/tinklo prijungimo darbai per trišakį/keturšakį (be medžiagų) prijungimo vietoje prie </t>
    </r>
    <r>
      <rPr>
        <b/>
        <sz val="11"/>
        <rFont val="Calibri"/>
        <family val="2"/>
        <scheme val="minor"/>
      </rPr>
      <t>esamo</t>
    </r>
    <r>
      <rPr>
        <sz val="11"/>
        <rFont val="Calibri"/>
        <family val="2"/>
        <scheme val="minor"/>
      </rPr>
      <t xml:space="preserve"> vandentiekio tinklo nuo DN225 iki DN355
</t>
    </r>
    <r>
      <rPr>
        <b/>
        <sz val="11"/>
        <rFont val="Calibri"/>
        <family val="2"/>
        <charset val="186"/>
        <scheme val="minor"/>
      </rPr>
      <t>Pastaba:</t>
    </r>
    <r>
      <rPr>
        <sz val="11"/>
        <rFont val="Calibri"/>
        <family val="2"/>
        <scheme val="minor"/>
      </rPr>
      <t xml:space="preserve"> šis įkainis netaikomas, kai statoma (suprojektuota) tinklo atšaka prijungiama prie statomo (suprojektuoto) tinklo. Toks įkainis įtrauktas ir turi būti vertinamas prie medžiagų.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</si>
  <si>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su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</si>
  <si>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 xml:space="preserve">DN65 mm </t>
    </r>
    <r>
      <rPr>
        <sz val="11"/>
        <rFont val="Calibri"/>
        <family val="2"/>
        <scheme val="minor"/>
      </rPr>
      <t>su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</si>
  <si>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DN80 mm</t>
    </r>
    <r>
      <rPr>
        <sz val="11"/>
        <rFont val="Calibri"/>
        <family val="2"/>
        <scheme val="minor"/>
      </rPr>
      <t xml:space="preserve"> su 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</si>
  <si>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DN100 mm</t>
    </r>
    <r>
      <rPr>
        <sz val="11"/>
        <rFont val="Calibri"/>
        <family val="2"/>
        <scheme val="minor"/>
      </rPr>
      <t xml:space="preserve"> su 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</si>
  <si>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DN150 mm</t>
    </r>
    <r>
      <rPr>
        <sz val="11"/>
        <rFont val="Calibri"/>
        <family val="2"/>
        <scheme val="minor"/>
      </rPr>
      <t xml:space="preserve"> su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</si>
  <si>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DN200 mm</t>
    </r>
    <r>
      <rPr>
        <sz val="11"/>
        <rFont val="Calibri"/>
        <family val="2"/>
        <scheme val="minor"/>
      </rPr>
      <t xml:space="preserve"> su  teleskopiniu prailginimo velenu (iki 3,0 m), kapa, atramine plokšte, betono padu, komunikacijų nužymėjimo stovu ir ženklu, įskaitant gaminį, montavimą, sujungimo ir tvirtinimo medžiagas, žemės darbus</t>
    </r>
  </si>
  <si>
    <r>
      <t xml:space="preserve">Vandentiekio požeminės kalaus ketaus flanšinės sklendės PN10/PN16 (ilga) </t>
    </r>
    <r>
      <rPr>
        <b/>
        <sz val="11"/>
        <rFont val="Calibri"/>
        <family val="2"/>
        <charset val="186"/>
        <scheme val="minor"/>
      </rPr>
      <t>D250 mm</t>
    </r>
    <r>
      <rPr>
        <sz val="11"/>
        <rFont val="Calibri"/>
        <family val="2"/>
        <scheme val="minor"/>
      </rPr>
      <t xml:space="preserve"> su teleskopiniu prailginimo velenu(iki 3,0 m), kapa, atramine plokšte, betono padu, komunikacijų nužymėjimo stovu ir ženklu, įskaitant gaminį, montavimą, sujungimo ir tvirtinimo medžiagas, žemės darbus</t>
    </r>
  </si>
  <si>
    <r>
      <t xml:space="preserve">Vandentiekio požeminė kalaus ketaus flanšinės sklendė PN10/PN16 (ilga) </t>
    </r>
    <r>
      <rPr>
        <b/>
        <sz val="11"/>
        <rFont val="Calibri"/>
        <family val="2"/>
        <charset val="186"/>
        <scheme val="minor"/>
      </rPr>
      <t>DN300 mm</t>
    </r>
    <r>
      <rPr>
        <sz val="11"/>
        <rFont val="Calibri"/>
        <family val="2"/>
        <scheme val="minor"/>
      </rPr>
      <t xml:space="preserve"> su teleskopiniu prailginimo velenu (iki 3,0 m), kapa, atramine plokšte, betono padu, komunikacijų nužymėjimo stovu ir ženklu, įskaitant gaminį, montavimą, sujungimo ir tvirtinimo medžiagas, žemės darbus</t>
    </r>
  </si>
  <si>
    <r>
      <t xml:space="preserve">Požeminė įvadinė sklendė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su teleskopiniu prailginimo velenu (iki 3,0 m), kapa, atramine plokšte, betoniniu padu, komunikacijų nužymėjimo stovu ir ženklu, įskaitant gaminį, montavimą, sujungimo ir tvirtinimo medžiagas, žemės darbus</t>
    </r>
  </si>
  <si>
    <r>
      <t xml:space="preserve"> Balnas PE / ketiniams / plieniniams vamzdžiams skersmeniui iki </t>
    </r>
    <r>
      <rPr>
        <b/>
        <sz val="11"/>
        <rFont val="Calibri"/>
        <family val="2"/>
        <charset val="186"/>
        <scheme val="minor"/>
      </rPr>
      <t>DN110</t>
    </r>
    <r>
      <rPr>
        <sz val="11"/>
        <rFont val="Calibri"/>
        <family val="2"/>
        <scheme val="minor"/>
      </rPr>
      <t xml:space="preserve"> imtinai, su vidiniu sriegiu 1 ¼“</t>
    </r>
  </si>
  <si>
    <r>
      <t xml:space="preserve"> Balnas PE / ketiniams / plieniniams vamzdžiams skersmeniui </t>
    </r>
    <r>
      <rPr>
        <b/>
        <sz val="11"/>
        <rFont val="Calibri"/>
        <family val="2"/>
        <charset val="186"/>
        <scheme val="minor"/>
      </rPr>
      <t>nuo DN150 iki DN225 imtinai</t>
    </r>
    <r>
      <rPr>
        <sz val="11"/>
        <rFont val="Calibri"/>
        <family val="2"/>
        <scheme val="minor"/>
      </rPr>
      <t>, su vidiniu sriegiu 1 ¼“</t>
    </r>
  </si>
  <si>
    <r>
      <t xml:space="preserve">Požeminė įvadinė sklendė </t>
    </r>
    <r>
      <rPr>
        <b/>
        <sz val="11"/>
        <rFont val="Calibri"/>
        <family val="2"/>
        <charset val="186"/>
        <scheme val="minor"/>
      </rPr>
      <t xml:space="preserve">DN32mm </t>
    </r>
    <r>
      <rPr>
        <sz val="11"/>
        <rFont val="Calibri"/>
        <family val="2"/>
        <scheme val="minor"/>
      </rPr>
      <t>su teleskopiniu prailginimo velenu (iki 3,0 m), kapa, atramine plokšte, betoniniu padu, komunikacijų nužymėjimo stovu ir ženklu, įskaitant gaminį, montavimą, sujungimo ir tvirtinimo medžiagas</t>
    </r>
  </si>
  <si>
    <r>
      <t xml:space="preserve">Kombinuoto vandentiekio nuorinimo vožtuvo (dvigubo veikimo)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įrengimas, įskaitant gaminį, jo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</si>
  <si>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</si>
  <si>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DN65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</si>
  <si>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DN80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</si>
  <si>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 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DN100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</si>
  <si>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DN150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</si>
  <si>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DN200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</si>
  <si>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D250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</si>
  <si>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(ilga) DN300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</si>
  <si>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DN50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</si>
  <si>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DN65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</si>
  <si>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DN80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</si>
  <si>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 Vandentiekio kalaus ketaus flanšinė sklendė su valdymo ratu PN10/PN16</t>
    </r>
    <r>
      <rPr>
        <b/>
        <sz val="11"/>
        <rFont val="Calibri"/>
        <family val="2"/>
        <charset val="186"/>
        <scheme val="minor"/>
      </rPr>
      <t xml:space="preserve"> (trumpa) DN100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</si>
  <si>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>Vandentiekio kalaus ketaus flanšinė sklendė su valdymo ratu PN10/PN16</t>
    </r>
    <r>
      <rPr>
        <b/>
        <sz val="11"/>
        <rFont val="Calibri"/>
        <family val="2"/>
        <charset val="186"/>
        <scheme val="minor"/>
      </rPr>
      <t xml:space="preserve"> (trumpa) DN150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</si>
  <si>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DN200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</si>
  <si>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D250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</si>
  <si>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Vandentiekio kalaus ketaus flanšinė sklendė su valdymo ratu PN10/PN16 </t>
    </r>
    <r>
      <rPr>
        <b/>
        <sz val="11"/>
        <rFont val="Calibri"/>
        <family val="2"/>
        <charset val="186"/>
        <scheme val="minor"/>
      </rPr>
      <t>(trumpa) DN300 mm</t>
    </r>
    <r>
      <rPr>
        <sz val="11"/>
        <rFont val="Calibri"/>
        <family val="2"/>
        <scheme val="minor"/>
      </rPr>
      <t>, įskaitant gaminį, montavimą,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</si>
  <si>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DN50/50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</si>
  <si>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DN100/50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</si>
  <si>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Trišakio flanšinio PN10/16</t>
    </r>
    <r>
      <rPr>
        <b/>
        <sz val="11"/>
        <rFont val="Calibri"/>
        <family val="2"/>
        <charset val="186"/>
        <scheme val="minor"/>
      </rPr>
      <t xml:space="preserve"> DN100/100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</si>
  <si>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DN150/50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</si>
  <si>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DN150/100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</si>
  <si>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DN150/150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</si>
  <si>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DN200/100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</si>
  <si>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DN200/150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</si>
  <si>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DN300/100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</si>
  <si>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Trišakio flanšinio PN10/16 </t>
    </r>
    <r>
      <rPr>
        <b/>
        <sz val="11"/>
        <rFont val="Calibri"/>
        <family val="2"/>
        <charset val="186"/>
        <scheme val="minor"/>
      </rPr>
      <t>DN300/150 mm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</si>
  <si>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DN50/50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</si>
  <si>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DN100/100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</si>
  <si>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DN150/100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</si>
  <si>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DN150/150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</si>
  <si>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DN200/100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</si>
  <si>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DN200/200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</si>
  <si>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DN250/250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</si>
  <si>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Keturšakio flanšinio PN10/16 </t>
    </r>
    <r>
      <rPr>
        <b/>
        <sz val="11"/>
        <rFont val="Calibri"/>
        <family val="2"/>
        <charset val="186"/>
        <scheme val="minor"/>
      </rPr>
      <t>DN300/300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</si>
  <si>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Flanšinio tempimui atsparaus adapterio su įvore PN10/16</t>
    </r>
    <r>
      <rPr>
        <b/>
        <sz val="11"/>
        <rFont val="Calibri"/>
        <family val="2"/>
        <charset val="186"/>
        <scheme val="minor"/>
      </rPr>
      <t xml:space="preserve"> DN50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</si>
  <si>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</t>
    </r>
    <r>
      <rPr>
        <b/>
        <sz val="11"/>
        <rFont val="Calibri"/>
        <family val="2"/>
        <charset val="186"/>
        <scheme val="minor"/>
      </rPr>
      <t>DN65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</si>
  <si>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</t>
    </r>
    <r>
      <rPr>
        <b/>
        <sz val="11"/>
        <rFont val="Calibri"/>
        <family val="2"/>
        <charset val="186"/>
        <scheme val="minor"/>
      </rPr>
      <t>DN100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</si>
  <si>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 </t>
    </r>
    <r>
      <rPr>
        <b/>
        <sz val="11"/>
        <rFont val="Calibri"/>
        <family val="2"/>
        <charset val="186"/>
        <scheme val="minor"/>
      </rPr>
      <t>DN150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</si>
  <si>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 </t>
    </r>
    <r>
      <rPr>
        <b/>
        <sz val="11"/>
        <rFont val="Calibri"/>
        <family val="2"/>
        <charset val="186"/>
        <scheme val="minor"/>
      </rPr>
      <t>DN200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</si>
  <si>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</t>
    </r>
    <r>
      <rPr>
        <b/>
        <sz val="11"/>
        <rFont val="Calibri"/>
        <family val="2"/>
        <charset val="186"/>
        <scheme val="minor"/>
      </rPr>
      <t>D250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</si>
  <si>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Flanšinio tempimui atsparaus adapterio su įvore PN10/16 </t>
    </r>
    <r>
      <rPr>
        <b/>
        <sz val="11"/>
        <rFont val="Calibri"/>
        <family val="2"/>
        <charset val="186"/>
        <scheme val="minor"/>
      </rPr>
      <t>DN300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</si>
  <si>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2"/>
        <rFont val="Calibri"/>
        <family val="2"/>
        <scheme val="minor"/>
      </rPr>
      <t>45</t>
    </r>
    <r>
      <rPr>
        <sz val="12"/>
        <rFont val="Calibri"/>
        <family val="2"/>
      </rPr>
      <t>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DN50</t>
    </r>
    <r>
      <rPr>
        <sz val="11"/>
        <rFont val="Calibri"/>
        <family val="2"/>
        <scheme val="minor"/>
      </rPr>
      <t xml:space="preserve"> montavimas, įskaitant gaminį, sujungimo ir tvirtinimo medžiagas 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</si>
  <si>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PN10/16 </t>
    </r>
    <r>
      <rPr>
        <b/>
        <sz val="11"/>
        <rFont val="Calibri"/>
        <family val="2"/>
        <charset val="186"/>
        <scheme val="minor"/>
      </rPr>
      <t>DN65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</si>
  <si>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DN80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</si>
  <si>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 xml:space="preserve">o 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DN110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</si>
  <si>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DN150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</si>
  <si>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DN200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</si>
  <si>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>Kalaus ketaus fanšinės alkūnės 90</t>
    </r>
    <r>
      <rPr>
        <vertAlign val="superscript"/>
        <sz val="10"/>
        <rFont val="Calibri"/>
        <family val="2"/>
        <scheme val="minor"/>
      </rPr>
      <t>o</t>
    </r>
    <r>
      <rPr>
        <sz val="10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45</t>
    </r>
    <r>
      <rPr>
        <sz val="11"/>
        <rFont val="Calibri"/>
        <family val="2"/>
      </rPr>
      <t>°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PN10/16 </t>
    </r>
    <r>
      <rPr>
        <b/>
        <sz val="11"/>
        <rFont val="Calibri"/>
        <family val="2"/>
        <charset val="186"/>
        <scheme val="minor"/>
      </rPr>
      <t>DN300</t>
    </r>
    <r>
      <rPr>
        <sz val="11"/>
        <rFont val="Calibri"/>
        <family val="2"/>
        <scheme val="minor"/>
      </rPr>
      <t xml:space="preserve"> montavimas, įskaitant gaminį, sujungimo ir tvirtinimo medžiagas</t>
    </r>
  </si>
  <si>
    <r>
      <t xml:space="preserve">Kalaus ketaus flanšinės pereigos (sagos tipo) </t>
    </r>
    <r>
      <rPr>
        <b/>
        <sz val="11"/>
        <rFont val="Calibri"/>
        <family val="2"/>
        <charset val="186"/>
        <scheme val="minor"/>
      </rPr>
      <t>DN100x50 mm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</si>
  <si>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flanšinės pereigos (sagos tipo) </t>
    </r>
    <r>
      <rPr>
        <b/>
        <sz val="11"/>
        <rFont val="Calibri"/>
        <family val="2"/>
        <charset val="186"/>
        <scheme val="minor"/>
      </rPr>
      <t>DN100x65 mm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</si>
  <si>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flanšinės pereigos (sagos tipo) </t>
    </r>
    <r>
      <rPr>
        <b/>
        <sz val="11"/>
        <rFont val="Calibri"/>
        <family val="2"/>
        <charset val="186"/>
        <scheme val="minor"/>
      </rPr>
      <t>DN100x80 mm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</si>
  <si>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>Kalaus ketaus flanšinės pereigos (sagos tipo)</t>
    </r>
    <r>
      <rPr>
        <b/>
        <sz val="11"/>
        <rFont val="Calibri"/>
        <family val="2"/>
        <charset val="186"/>
        <scheme val="minor"/>
      </rPr>
      <t>DN150x50 mm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</si>
  <si>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>Kalaus ketaus flanšinės pereigos (sagos tipo)</t>
    </r>
    <r>
      <rPr>
        <b/>
        <sz val="11"/>
        <rFont val="Calibri"/>
        <family val="2"/>
        <charset val="186"/>
        <scheme val="minor"/>
      </rPr>
      <t xml:space="preserve"> DN150x100 mm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</si>
  <si>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>Kalaus ketaus flanšo - sriegio</t>
    </r>
    <r>
      <rPr>
        <b/>
        <sz val="11"/>
        <rFont val="Calibri"/>
        <family val="2"/>
        <charset val="186"/>
        <scheme val="minor"/>
      </rPr>
      <t xml:space="preserve"> DN50/1"-2" </t>
    </r>
    <r>
      <rPr>
        <sz val="11"/>
        <rFont val="Calibri"/>
        <family val="2"/>
        <scheme val="minor"/>
      </rPr>
      <t>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</si>
  <si>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DN65/1"-2"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</si>
  <si>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DN80/1"-2"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</si>
  <si>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 xml:space="preserve">DN100/1"-2" </t>
    </r>
    <r>
      <rPr>
        <sz val="11"/>
        <rFont val="Calibri"/>
        <family val="2"/>
        <scheme val="minor"/>
      </rPr>
      <t>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</si>
  <si>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DN150/2"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</si>
  <si>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DN200/2"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</si>
  <si>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DN250/1"-2"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</si>
  <si>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flanšo - sriegio </t>
    </r>
    <r>
      <rPr>
        <b/>
        <sz val="11"/>
        <rFont val="Calibri"/>
        <family val="2"/>
        <charset val="186"/>
        <scheme val="minor"/>
      </rPr>
      <t>DN300/1"-2"</t>
    </r>
    <r>
      <rPr>
        <sz val="11"/>
        <rFont val="Calibri"/>
        <family val="2"/>
        <scheme val="minor"/>
      </rPr>
      <t xml:space="preserve"> PN10/16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</si>
  <si>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</si>
  <si>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DN65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</si>
  <si>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DN80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</si>
  <si>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DN100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</si>
  <si>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</t>
    </r>
    <r>
      <rPr>
        <b/>
        <sz val="11"/>
        <rFont val="Calibri"/>
        <family val="2"/>
        <charset val="186"/>
        <scheme val="minor"/>
      </rPr>
      <t xml:space="preserve"> DN150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</si>
  <si>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 xml:space="preserve">DN200 mm </t>
    </r>
    <r>
      <rPr>
        <sz val="11"/>
        <rFont val="Calibri"/>
        <family val="2"/>
        <scheme val="minor"/>
      </rPr>
      <t>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</si>
  <si>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DN250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</si>
  <si>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flanšas aklinas  </t>
    </r>
    <r>
      <rPr>
        <b/>
        <sz val="11"/>
        <rFont val="Calibri"/>
        <family val="2"/>
        <charset val="186"/>
        <scheme val="minor"/>
      </rPr>
      <t>DN300 mm</t>
    </r>
    <r>
      <rPr>
        <sz val="11"/>
        <rFont val="Calibri"/>
        <family val="2"/>
        <scheme val="minor"/>
      </rPr>
      <t xml:space="preserve"> PN10/16  montavimas, įskaitant gaminį, sujungimo ir tvirtinimo medžiagas</t>
    </r>
  </si>
  <si>
    <r>
      <t xml:space="preserve">Kalaus ketaus flanšiniai perėjimai </t>
    </r>
    <r>
      <rPr>
        <b/>
        <sz val="11"/>
        <rFont val="Calibri"/>
        <family val="2"/>
        <charset val="186"/>
        <scheme val="minor"/>
      </rPr>
      <t>DN200x100 mm</t>
    </r>
    <r>
      <rPr>
        <sz val="11"/>
        <rFont val="Calibri"/>
        <family val="2"/>
        <scheme val="minor"/>
      </rPr>
      <t>, įskaitant gaminį, sujungimo ir tvirtinimo medžiagas</t>
    </r>
  </si>
  <si>
    <r>
      <t xml:space="preserve">Kalaus ketaus flanšiniai perėjimai </t>
    </r>
    <r>
      <rPr>
        <b/>
        <sz val="11"/>
        <rFont val="Calibri"/>
        <family val="2"/>
        <charset val="186"/>
        <scheme val="minor"/>
      </rPr>
      <t>DN200x150 mm</t>
    </r>
    <r>
      <rPr>
        <sz val="11"/>
        <rFont val="Calibri"/>
        <family val="2"/>
        <scheme val="minor"/>
      </rPr>
      <t>, įskaitant gaminį, sujungimo ir tvirtinimo medžiagas</t>
    </r>
  </si>
  <si>
    <r>
      <t xml:space="preserve">Kalaus ketaus flanšiniai perėjimai </t>
    </r>
    <r>
      <rPr>
        <b/>
        <sz val="11"/>
        <rFont val="Calibri"/>
        <family val="2"/>
        <charset val="186"/>
        <scheme val="minor"/>
      </rPr>
      <t>DN300x150 mm</t>
    </r>
    <r>
      <rPr>
        <sz val="11"/>
        <rFont val="Calibri"/>
        <family val="2"/>
        <scheme val="minor"/>
      </rPr>
      <t>, įskaitant gaminį, sujungimo ir tvirtinimo medžiagas</t>
    </r>
  </si>
  <si>
    <r>
      <t xml:space="preserve">Kiaurymės </t>
    </r>
    <r>
      <rPr>
        <b/>
        <sz val="11"/>
        <rFont val="Calibri"/>
        <family val="2"/>
        <charset val="186"/>
        <scheme val="minor"/>
      </rPr>
      <t>vandentiekio</t>
    </r>
    <r>
      <rPr>
        <sz val="11"/>
        <rFont val="Calibri"/>
        <family val="2"/>
        <scheme val="minor"/>
      </rPr>
      <t xml:space="preserve"> vamzdžiui į pastatą įrengimas ir vandentiekio vamzdžio per pastato sieną (pamatą) įvedimas, sienos hermetizavimas.</t>
    </r>
  </si>
  <si>
    <r>
      <t>Įvadinio vandens apskaitos mazgo (</t>
    </r>
    <r>
      <rPr>
        <b/>
        <sz val="11"/>
        <rFont val="Calibri"/>
        <family val="2"/>
        <charset val="186"/>
        <scheme val="minor"/>
      </rPr>
      <t>VAM</t>
    </r>
    <r>
      <rPr>
        <sz val="11"/>
        <rFont val="Calibri"/>
        <family val="2"/>
        <scheme val="minor"/>
      </rPr>
      <t xml:space="preserve">) įrengimas </t>
    </r>
    <r>
      <rPr>
        <b/>
        <sz val="11"/>
        <rFont val="Calibri"/>
        <family val="2"/>
        <charset val="186"/>
        <scheme val="minor"/>
      </rPr>
      <t>DN100</t>
    </r>
    <r>
      <rPr>
        <sz val="11"/>
        <rFont val="Calibri"/>
        <family val="2"/>
        <scheme val="minor"/>
      </rPr>
      <t xml:space="preserve">*:
Į įkainio kainą turi būti įtraukta fasoninių dalių, jungčių, uždaromosios ir kitos armatūros kaina ir montavimas.
</t>
    </r>
    <r>
      <rPr>
        <b/>
        <sz val="11"/>
        <rFont val="Calibri"/>
        <family val="2"/>
        <scheme val="minor"/>
      </rPr>
      <t>Pastaba:</t>
    </r>
    <r>
      <rPr>
        <sz val="11"/>
        <rFont val="Calibri"/>
        <family val="2"/>
        <scheme val="minor"/>
      </rPr>
      <t xml:space="preserve"> į darbų įkainį neturi būti įtrauktas vandens skaitiklis (VS) ir jo antgaliai (juos pateiks Užsakovas).
*vidaus tinklai gaisrų gesinimui neįrengiami</t>
    </r>
  </si>
  <si>
    <r>
      <t>Įvadinio vandens apskaitos mazgo (</t>
    </r>
    <r>
      <rPr>
        <b/>
        <sz val="11"/>
        <rFont val="Calibri"/>
        <family val="2"/>
        <charset val="186"/>
        <scheme val="minor"/>
      </rPr>
      <t>VAM</t>
    </r>
    <r>
      <rPr>
        <sz val="11"/>
        <rFont val="Calibri"/>
        <family val="2"/>
        <scheme val="minor"/>
      </rPr>
      <t xml:space="preserve">) įrengimas nuo </t>
    </r>
    <r>
      <rPr>
        <b/>
        <sz val="11"/>
        <rFont val="Calibri"/>
        <family val="2"/>
        <charset val="186"/>
        <scheme val="minor"/>
      </rPr>
      <t>DN50  iki DN65</t>
    </r>
    <r>
      <rPr>
        <sz val="11"/>
        <rFont val="Calibri"/>
        <family val="2"/>
        <scheme val="minor"/>
      </rPr>
      <t xml:space="preserve">*:
Į įkainio kainą turi būti įtraukta fasoninių dalių, jungčių, uždaromosios ir kitos armatūros kaina ir montavimas.
</t>
    </r>
    <r>
      <rPr>
        <b/>
        <sz val="11"/>
        <rFont val="Calibri"/>
        <family val="2"/>
        <scheme val="minor"/>
      </rPr>
      <t>Pastaba:</t>
    </r>
    <r>
      <rPr>
        <sz val="11"/>
        <rFont val="Calibri"/>
        <family val="2"/>
        <scheme val="minor"/>
      </rPr>
      <t xml:space="preserve"> į darbų įkainį neturi būti įtrauktas vandens skaitiklis (VS) ir jo antgaliai (juos pateiks Užsakovas).
*vidaus tinklai gaisrų gesinimui neįrengiami</t>
    </r>
  </si>
  <si>
    <r>
      <t>Įvadinio vandens apskaitos mazgo (</t>
    </r>
    <r>
      <rPr>
        <b/>
        <sz val="11"/>
        <rFont val="Calibri"/>
        <family val="2"/>
        <charset val="186"/>
        <scheme val="minor"/>
      </rPr>
      <t>VAM</t>
    </r>
    <r>
      <rPr>
        <sz val="11"/>
        <rFont val="Calibri"/>
        <family val="2"/>
        <scheme val="minor"/>
      </rPr>
      <t xml:space="preserve">) įrengimas iki </t>
    </r>
    <r>
      <rPr>
        <b/>
        <sz val="11"/>
        <rFont val="Calibri"/>
        <family val="2"/>
        <charset val="186"/>
        <scheme val="minor"/>
      </rPr>
      <t>DN32</t>
    </r>
    <r>
      <rPr>
        <sz val="11"/>
        <rFont val="Calibri"/>
        <family val="2"/>
        <scheme val="minor"/>
      </rPr>
      <t xml:space="preserve">:
Į įkainio kainą turi būti įtraukta fasoninių dalių, jungčių, uždaromosios ir kitos armatūros kaina ir montavimas.
</t>
    </r>
    <r>
      <rPr>
        <b/>
        <sz val="11"/>
        <rFont val="Calibri"/>
        <family val="2"/>
        <scheme val="minor"/>
      </rPr>
      <t>Pastaba:</t>
    </r>
    <r>
      <rPr>
        <sz val="11"/>
        <rFont val="Calibri"/>
        <family val="2"/>
        <scheme val="minor"/>
      </rPr>
      <t xml:space="preserve"> į darbų įkainį neturi būti įtrauktas vandens skaitiklis (VS) ir jo antgaliai (juos pateiks Užsakovas).</t>
    </r>
  </si>
  <si>
    <r>
      <t xml:space="preserve">PE 100 PN10 slėginiai nuotekų </t>
    </r>
    <r>
      <rPr>
        <b/>
        <sz val="11"/>
        <rFont val="Calibri"/>
        <family val="2"/>
        <charset val="186"/>
        <scheme val="minor"/>
      </rPr>
      <t>D63 mm</t>
    </r>
    <r>
      <rPr>
        <sz val="11"/>
        <rFont val="Calibri"/>
        <family val="2"/>
        <scheme val="minor"/>
      </rPr>
      <t xml:space="preserve"> vamzdžiai ir jų paklojimas atviru būdu iki 3,0 m gylio su visomis reikalingomis jungtimis, įskaitant visus žemės darbus (gruntą kasant į sąvartą ar savivartį),  kai tinklo ilgis </t>
    </r>
    <r>
      <rPr>
        <b/>
        <sz val="11"/>
        <rFont val="Calibri"/>
        <family val="2"/>
        <charset val="186"/>
        <scheme val="minor"/>
      </rPr>
      <t>≤ 20 m</t>
    </r>
  </si>
  <si>
    <r>
      <t xml:space="preserve">PE 100 RC PN10 slėginiai nuotekų </t>
    </r>
    <r>
      <rPr>
        <b/>
        <sz val="11"/>
        <rFont val="Calibri"/>
        <family val="2"/>
        <charset val="186"/>
        <scheme val="minor"/>
      </rPr>
      <t>D63 mm</t>
    </r>
    <r>
      <rPr>
        <sz val="11"/>
        <rFont val="Calibri"/>
        <family val="2"/>
        <scheme val="minor"/>
      </rPr>
      <t xml:space="preserve"> vamzdžiai ir jų paklojimas uždaru būdu iki 3,0 m gylio su visomis reikalingomis jungtimis, įskaitant visus žemės darbus (gruntą kasant į sąvartą ar savivartį), kai tinklo ilgis </t>
    </r>
    <r>
      <rPr>
        <b/>
        <sz val="11"/>
        <rFont val="Calibri"/>
        <family val="2"/>
        <charset val="186"/>
        <scheme val="minor"/>
      </rPr>
      <t>≤ 20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</si>
  <si>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D315</t>
    </r>
    <r>
      <rPr>
        <sz val="11"/>
        <rFont val="Calibri"/>
        <family val="2"/>
        <scheme val="minor"/>
      </rPr>
      <t xml:space="preserve"> mm vamzdžiai ir jų paklojimas atviru būdu iki 3,0 m gylio, įskaitant visas fasonines ir sujungimo dalis, visus žemės darbus (gruntą kasant į sąvartą ar savivartį, TV diagnostiką, bandymus, kai tinklo ilgis iki </t>
    </r>
    <r>
      <rPr>
        <b/>
        <sz val="11"/>
        <rFont val="Calibri"/>
        <family val="2"/>
        <charset val="186"/>
        <scheme val="minor"/>
      </rPr>
      <t>≤20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</si>
  <si>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 xml:space="preserve">D250 mm </t>
    </r>
    <r>
      <rPr>
        <sz val="11"/>
        <rFont val="Calibri"/>
        <family val="2"/>
        <scheme val="minor"/>
      </rPr>
      <t xml:space="preserve">vamzdžiai ir jų paklojimas atviru būdu iki 3,0 m gylio, įskaitant visas fasonines ir sujungimo dalis, visus žemės darbus (gruntą kasant į sąvartą ar savivartį, TV diagnostiką, bandymus, kai tinklo ilgis </t>
    </r>
    <r>
      <rPr>
        <b/>
        <sz val="11"/>
        <rFont val="Calibri"/>
        <family val="2"/>
        <charset val="186"/>
        <scheme val="minor"/>
      </rPr>
      <t>nuo 21 m ir daugiau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</si>
  <si>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D250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TV diagnostiką, bandymus, kai tinklo ilgis iki </t>
    </r>
    <r>
      <rPr>
        <b/>
        <sz val="11"/>
        <rFont val="Calibri"/>
        <family val="2"/>
        <charset val="186"/>
        <scheme val="minor"/>
      </rPr>
      <t>≤20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</si>
  <si>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D200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TV diagnostiką, bandymus, kai tinklo ilgis </t>
    </r>
    <r>
      <rPr>
        <b/>
        <sz val="11"/>
        <rFont val="Calibri"/>
        <family val="2"/>
        <charset val="186"/>
        <scheme val="minor"/>
      </rPr>
      <t>nuo 21 m ir daugiau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</si>
  <si>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D200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TV diagnostiką, bandymus, kai tinklo ilgis iki </t>
    </r>
    <r>
      <rPr>
        <b/>
        <sz val="11"/>
        <rFont val="Calibri"/>
        <family val="2"/>
        <charset val="186"/>
        <scheme val="minor"/>
      </rPr>
      <t>≤20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</si>
  <si>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D160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TV diagnostiką, bandymus, kai tinklo ilgis </t>
    </r>
    <r>
      <rPr>
        <b/>
        <sz val="11"/>
        <rFont val="Calibri"/>
        <family val="2"/>
        <charset val="186"/>
        <scheme val="minor"/>
      </rPr>
      <t>nuo 51 m ir daugiau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</si>
  <si>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D160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TV diagnostiką, bandymus, kai tinklo ilgis </t>
    </r>
    <r>
      <rPr>
        <b/>
        <sz val="11"/>
        <rFont val="Calibri"/>
        <family val="2"/>
        <charset val="186"/>
        <scheme val="minor"/>
      </rPr>
      <t>nuo 11 m iki ≤50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</si>
  <si>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D160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kai tinklo ilgis iki </t>
    </r>
    <r>
      <rPr>
        <b/>
        <sz val="11"/>
        <rFont val="Calibri"/>
        <family val="2"/>
        <charset val="186"/>
        <scheme val="minor"/>
      </rPr>
      <t>≤10 m</t>
    </r>
  </si>
  <si>
    <r>
      <t>PVC(SN4)</t>
    </r>
    <r>
      <rPr>
        <b/>
        <sz val="11"/>
        <rFont val="Calibri"/>
        <family val="2"/>
        <charset val="186"/>
        <scheme val="minor"/>
      </rPr>
      <t xml:space="preserve"> D110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bandymus, kai tinklo ilgis </t>
    </r>
    <r>
      <rPr>
        <b/>
        <sz val="11"/>
        <rFont val="Calibri"/>
        <family val="2"/>
        <charset val="186"/>
        <scheme val="minor"/>
      </rPr>
      <t>nuo 51 m ir daugiau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</si>
  <si>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>D110 mm</t>
    </r>
    <r>
      <rPr>
        <sz val="11"/>
        <rFont val="Calibri"/>
        <family val="2"/>
        <scheme val="minor"/>
      </rPr>
      <t xml:space="preserve"> vamzdžiai ir jų paklojimas atviru būdu iki 3,0 m gylio, įskaitant visas fasonines ir sujungimo dalis, visus žemės darbus (gruntą kasant į sąvartą ar savivartį, kai tinklo ilgis </t>
    </r>
    <r>
      <rPr>
        <b/>
        <sz val="11"/>
        <rFont val="Calibri"/>
        <family val="2"/>
        <charset val="186"/>
        <scheme val="minor"/>
      </rPr>
      <t>nuo 11 m iki ≤50 m</t>
    </r>
  </si>
  <si>
    <r>
      <t xml:space="preserve">PVC(SN4) </t>
    </r>
    <r>
      <rPr>
        <b/>
        <sz val="11"/>
        <rFont val="Calibri"/>
        <family val="2"/>
        <charset val="186"/>
        <scheme val="minor"/>
      </rPr>
      <t xml:space="preserve">D110 mm </t>
    </r>
    <r>
      <rPr>
        <sz val="11"/>
        <rFont val="Calibri"/>
        <family val="2"/>
        <scheme val="minor"/>
      </rPr>
      <t xml:space="preserve">vamzdžiai ir jų paklojimas atviru būdu iki 3,0 m gylio, įskaitant visas fasonines ir sujungimo dalis, visus žemės darbus (gruntą kasant į sąvartą ar savivartį, kai tinklo ilgis iki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</si>
  <si>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D110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kai tinklo ilgis</t>
    </r>
    <r>
      <rPr>
        <b/>
        <sz val="11"/>
        <rFont val="Calibri"/>
        <family val="2"/>
        <charset val="186"/>
        <scheme val="minor"/>
      </rPr>
      <t xml:space="preserve"> nuo 11 m iki ≤30 m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</si>
  <si>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 xml:space="preserve">RC PN10 D110 mm </t>
    </r>
    <r>
      <rPr>
        <sz val="11"/>
        <rFont val="Calibri"/>
        <family val="2"/>
        <scheme val="minor"/>
      </rPr>
      <t xml:space="preserve">skersmens plastikinių savitakinių nuotekų vamzdynų klojimas uždaru būdu su visomis reikalingomis jungtimis ir medžiagomis, įskaitant vamzdžius ir visus žemės darbus (gruntą kasant į sąvartą ar savivartį),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</si>
  <si>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D110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kai tinklo ilgis iki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</si>
  <si>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PE100 RC </t>
    </r>
    <r>
      <rPr>
        <b/>
        <sz val="11"/>
        <rFont val="Calibri"/>
        <family val="2"/>
        <charset val="186"/>
        <scheme val="minor"/>
      </rPr>
      <t>PN10 D160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nuo 31 m ir daugiau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</si>
  <si>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D160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</t>
    </r>
    <r>
      <rPr>
        <b/>
        <sz val="11"/>
        <rFont val="Calibri"/>
        <family val="2"/>
        <scheme val="minor"/>
      </rPr>
      <t xml:space="preserve"> nuo 11 m iki ≤30 m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</si>
  <si>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D160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iki ≤10 m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</si>
  <si>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D200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nuo 21 ir daugiau</t>
    </r>
  </si>
  <si>
    <r>
      <t xml:space="preserve">PE100 </t>
    </r>
    <r>
      <rPr>
        <b/>
        <sz val="11"/>
        <rFont val="Calibri"/>
        <family val="2"/>
        <charset val="186"/>
        <scheme val="minor"/>
      </rPr>
      <t>RC PN10 D200 mm</t>
    </r>
    <r>
      <rPr>
        <sz val="11"/>
        <rFont val="Calibri"/>
        <family val="2"/>
        <scheme val="minor"/>
      </rPr>
      <t xml:space="preserve"> skersmens plastikinių savitakinių nuotekų vamzdynų klojimas uždaru būdu su visomis reikalingomis jungtimis ir medžiagomis, įskaitant vamzdžius ir visus žemės darbus (gruntą kasant į sąvartą ar savivartį),  TV diagnostiką, bandymus, kai tinklo ilgis </t>
    </r>
    <r>
      <rPr>
        <b/>
        <sz val="11"/>
        <rFont val="Calibri"/>
        <family val="2"/>
        <scheme val="minor"/>
      </rPr>
      <t>iki ≤20 m</t>
    </r>
  </si>
  <si>
    <r>
      <t xml:space="preserve">Kritimo stovas </t>
    </r>
    <r>
      <rPr>
        <b/>
        <sz val="11"/>
        <rFont val="Calibri"/>
        <family val="2"/>
        <charset val="186"/>
        <scheme val="minor"/>
      </rPr>
      <t>&lt;3 m</t>
    </r>
    <r>
      <rPr>
        <sz val="11"/>
        <rFont val="Calibri"/>
        <family val="2"/>
        <scheme val="minor"/>
      </rPr>
      <t xml:space="preserve"> (su  visomis sujungimo medžiagomis) ir jo įrengimas su visais žemės darbais</t>
    </r>
  </si>
  <si>
    <r>
      <t xml:space="preserve">Plastikinis pilnos komplektacijos nuotekų apžiūros šulinėlis </t>
    </r>
    <r>
      <rPr>
        <b/>
        <sz val="11"/>
        <rFont val="Calibri"/>
        <family val="2"/>
        <charset val="186"/>
        <scheme val="minor"/>
      </rPr>
      <t>D315 mm</t>
    </r>
    <r>
      <rPr>
        <sz val="11"/>
        <rFont val="Calibri"/>
        <family val="2"/>
        <scheme val="minor"/>
      </rPr>
      <t xml:space="preserve"> gylis iki </t>
    </r>
    <r>
      <rPr>
        <b/>
        <sz val="11"/>
        <rFont val="Calibri"/>
        <family val="2"/>
        <charset val="186"/>
        <scheme val="minor"/>
      </rPr>
      <t>3,5 m</t>
    </r>
    <r>
      <rPr>
        <sz val="11"/>
        <rFont val="Calibri"/>
        <family val="2"/>
        <scheme val="minor"/>
      </rPr>
      <t xml:space="preserve"> su dangčiu ir rėmu pagal apkrovą, įskaitant pagrindą po šuliniu, visus žemės darbus (gruntą kasant į sąvartą ar savivartį), komunikacijų žymėjimo stovu ir ženklu</t>
    </r>
  </si>
  <si>
    <r>
      <t xml:space="preserve">Plastikinis pilnos komplektacijos nuotekų apžiūros šulinėlis </t>
    </r>
    <r>
      <rPr>
        <b/>
        <sz val="11"/>
        <rFont val="Calibri"/>
        <family val="2"/>
        <charset val="186"/>
        <scheme val="minor"/>
      </rPr>
      <t>D425</t>
    </r>
    <r>
      <rPr>
        <sz val="11"/>
        <rFont val="Calibri"/>
        <family val="2"/>
        <scheme val="minor"/>
      </rPr>
      <t xml:space="preserve"> mm gylis iki </t>
    </r>
    <r>
      <rPr>
        <b/>
        <sz val="11"/>
        <rFont val="Calibri"/>
        <family val="2"/>
        <charset val="186"/>
        <scheme val="minor"/>
      </rPr>
      <t>3,5 m</t>
    </r>
    <r>
      <rPr>
        <sz val="11"/>
        <rFont val="Calibri"/>
        <family val="2"/>
        <scheme val="minor"/>
      </rPr>
      <t xml:space="preserve"> su dangčiu ir rėmu pagal apkrovą, įskaitant pagrindą po šuliniu, visus žemės darbus (gruntą kasant į sąvartą ar savivartį), komunikacijų žymėjimo stovu ir ženklu</t>
    </r>
  </si>
  <si>
    <r>
      <t xml:space="preserve">Plastikinis pilnos komplektacijos nuotekų apžiūros šulinėlis </t>
    </r>
    <r>
      <rPr>
        <b/>
        <sz val="11"/>
        <rFont val="Calibri"/>
        <family val="2"/>
        <charset val="186"/>
        <scheme val="minor"/>
      </rPr>
      <t>D600 mm</t>
    </r>
    <r>
      <rPr>
        <sz val="11"/>
        <rFont val="Calibri"/>
        <family val="2"/>
        <scheme val="minor"/>
      </rPr>
      <t xml:space="preserve"> gylis iki </t>
    </r>
    <r>
      <rPr>
        <b/>
        <sz val="11"/>
        <rFont val="Calibri"/>
        <family val="2"/>
        <charset val="186"/>
        <scheme val="minor"/>
      </rPr>
      <t>3,5 m</t>
    </r>
    <r>
      <rPr>
        <sz val="11"/>
        <rFont val="Calibri"/>
        <family val="2"/>
        <scheme val="minor"/>
      </rPr>
      <t xml:space="preserve"> su dangčiu ir rėmu pagal apkrovą, įskaitant pagrindą po šuliniu, visus žemės darbus (gruntą kasant į sąvartą ar savivartį), komunikacijų žymėjimo stovu ir ženklu</t>
    </r>
  </si>
  <si>
    <r>
      <t xml:space="preserve">Nuotekų atbulinių (rutulinio tipo) vožtuvų PN16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montavimas, įskaitant gaminį, visas tvirtinimo ir sujungimo medžiagas</t>
    </r>
  </si>
  <si>
    <r>
      <t xml:space="preserve">Nuotekų atbulinių (rutulinio tipo) vožtuvų PN16 </t>
    </r>
    <r>
      <rPr>
        <b/>
        <sz val="11"/>
        <rFont val="Calibri"/>
        <family val="2"/>
        <charset val="186"/>
        <scheme val="minor"/>
      </rPr>
      <t>DN65 mm</t>
    </r>
    <r>
      <rPr>
        <sz val="11"/>
        <rFont val="Calibri"/>
        <family val="2"/>
        <scheme val="minor"/>
      </rPr>
      <t xml:space="preserve"> montavimas, įskaitant gaminį, visas tvirtinimo ir sujungimo medžiagas</t>
    </r>
  </si>
  <si>
    <r>
      <t xml:space="preserve">Nuotekų nuorinimo vožtuvų PN16 </t>
    </r>
    <r>
      <rPr>
        <b/>
        <sz val="11"/>
        <rFont val="Calibri"/>
        <family val="2"/>
        <charset val="186"/>
        <scheme val="minor"/>
      </rPr>
      <t>DN50 mm</t>
    </r>
    <r>
      <rPr>
        <sz val="11"/>
        <rFont val="Calibri"/>
        <family val="2"/>
        <scheme val="minor"/>
      </rPr>
      <t xml:space="preserve"> montavimas, įskaitant gaminį, visas tvirtinimo ir sujungimo medžiagas</t>
    </r>
  </si>
  <si>
    <r>
      <t>Panardinamo nuotekų siurblio su smulkintuvu (</t>
    </r>
    <r>
      <rPr>
        <b/>
        <sz val="11"/>
        <rFont val="Calibri"/>
        <family val="2"/>
        <charset val="186"/>
        <scheme val="minor"/>
      </rPr>
      <t>našumas iki 1,0 m3/d</t>
    </r>
    <r>
      <rPr>
        <sz val="11"/>
        <rFont val="Calibri"/>
        <family val="2"/>
        <scheme val="minor"/>
      </rPr>
      <t xml:space="preserve">), visa reikiama armatūra (sklendė, atbulinis vožtuvas) sumontavimas šulinyje, žemės darbai, elektros kabelio klojimas siurblio pajungimui.
Pastaba: klojamo kabelio ilgis </t>
    </r>
    <r>
      <rPr>
        <b/>
        <sz val="11"/>
        <rFont val="Calibri"/>
        <family val="2"/>
        <charset val="186"/>
        <scheme val="minor"/>
      </rPr>
      <t xml:space="preserve">iki 20 metrų </t>
    </r>
    <r>
      <rPr>
        <b/>
        <sz val="11"/>
        <rFont val="Calibri"/>
        <family val="2"/>
        <charset val="186"/>
      </rPr>
      <t>±3 metra</t>
    </r>
    <r>
      <rPr>
        <sz val="11"/>
        <rFont val="Calibri"/>
        <family val="2"/>
      </rPr>
      <t>i</t>
    </r>
  </si>
  <si>
    <r>
      <t xml:space="preserve">Kiaurymės </t>
    </r>
    <r>
      <rPr>
        <b/>
        <sz val="11"/>
        <rFont val="Calibri"/>
        <family val="2"/>
        <charset val="186"/>
        <scheme val="minor"/>
      </rPr>
      <t xml:space="preserve">nuotekų </t>
    </r>
    <r>
      <rPr>
        <sz val="11"/>
        <rFont val="Calibri"/>
        <family val="2"/>
        <scheme val="minor"/>
      </rPr>
      <t xml:space="preserve">vamzdžiui į pastatą įrengimo darbai ir nuotekų vamzdžio per pastato sieną  (pamatą) įvedimas, sienos hermetizavimas. </t>
    </r>
  </si>
  <si>
    <r>
      <t xml:space="preserve">Prijungimas </t>
    </r>
    <r>
      <rPr>
        <b/>
        <sz val="11"/>
        <rFont val="Calibri"/>
        <family val="2"/>
        <charset val="186"/>
        <scheme val="minor"/>
      </rPr>
      <t>prie kliento g/b šulinio / išsiurbimo duobės / valymo įrenginio</t>
    </r>
    <r>
      <rPr>
        <sz val="11"/>
        <rFont val="Calibri"/>
        <family val="2"/>
        <scheme val="minor"/>
      </rPr>
      <t>. G/b šulinį / išsiurbimo duobę / valymo įrenginį reikia išsiurbti, išvalyti, įrengti pravalą arba užpilti gruntu ir išbetonuoti lataką.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</si>
  <si>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D3000 mm iki H-3,0 m</t>
    </r>
    <r>
      <rPr>
        <sz val="11"/>
        <rFont val="Calibri"/>
        <family val="2"/>
        <scheme val="minor"/>
      </rPr>
      <t xml:space="preserve">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</si>
  <si>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>Gelžbetonio šulinys</t>
    </r>
    <r>
      <rPr>
        <b/>
        <sz val="11"/>
        <rFont val="Calibri"/>
        <family val="2"/>
        <charset val="186"/>
        <scheme val="minor"/>
      </rPr>
      <t xml:space="preserve"> D3000 mm nuo H-3,01 m iki 3,5 m</t>
    </r>
    <r>
      <rPr>
        <sz val="11"/>
        <rFont val="Calibri"/>
        <family val="2"/>
        <scheme val="minor"/>
      </rPr>
      <t xml:space="preserve">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</si>
  <si>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D2000 mm iki H-3,0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</si>
  <si>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D2000 mm nuo H-3,01 m iki 3,5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</si>
  <si>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D1500 mm iki H-3,0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</si>
  <si>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D1500 mm nuo H-3,01 m iki 3,5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pagrindą po šuliniu, visus žemės darbus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</si>
  <si>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D1000 mm iki H-3,0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pagrindas po šuliniu, visi žemės darbai (gruntą kasant į sąvartą ar savivartį).</t>
    </r>
  </si>
  <si>
    <r>
      <t xml:space="preserve">Gelžbetonio šulinys </t>
    </r>
    <r>
      <rPr>
        <b/>
        <sz val="11"/>
        <rFont val="Calibri"/>
        <family val="2"/>
        <charset val="186"/>
        <scheme val="minor"/>
      </rPr>
      <t>D1000 mm nuo H-3,01 m iki 3,5 m</t>
    </r>
    <r>
      <rPr>
        <sz val="11"/>
        <rFont val="Calibri"/>
        <family val="2"/>
        <scheme val="minor"/>
      </rPr>
      <t>, ir jo įrengimas komplekte: g/b gaminiai, dugnas, perdangos plokštė su įlipimo anga ir dangčiu pagal apkrovą, lipynės įlipimui, šulinio hidroizoliacija, betonas atramoms, protarpinis, komunikacijų nužymėjimo stovas su ženklu, pagrindą po šuliniu, visus žemės darbus (gruntą kasant į sąvartą ar savivartį).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</si>
  <si>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>D50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</si>
  <si>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PE/PP dėklo </t>
    </r>
    <r>
      <rPr>
        <b/>
        <sz val="11"/>
        <rFont val="Calibri"/>
        <family val="2"/>
        <charset val="186"/>
        <scheme val="minor"/>
      </rPr>
      <t>D63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</si>
  <si>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 xml:space="preserve">D110 mm </t>
    </r>
    <r>
      <rPr>
        <sz val="11"/>
        <rFont val="Calibri"/>
        <family val="2"/>
        <scheme val="minor"/>
      </rPr>
      <t>per kameros (šulinio) sieną įrengimas, įskaitant medžiagas, angų pramušimą, protarpinio įrengimą, skylių užtaisymą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</si>
  <si>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>D160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</si>
  <si>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>D200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</si>
  <si>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PE/PP dėklo </t>
    </r>
    <r>
      <rPr>
        <b/>
        <sz val="11"/>
        <rFont val="Calibri"/>
        <family val="2"/>
        <charset val="186"/>
        <scheme val="minor"/>
      </rPr>
      <t xml:space="preserve">D225 mm </t>
    </r>
    <r>
      <rPr>
        <sz val="11"/>
        <rFont val="Calibri"/>
        <family val="2"/>
        <scheme val="minor"/>
      </rPr>
      <t>per kameros (šulinio) sieną įrengimas, įskaitant medžiagas, angų pramušimą, protarpinio įrengimą, skylių užtaisymą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</si>
  <si>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>D250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</si>
  <si>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PE/PP/PVC dėklo </t>
    </r>
    <r>
      <rPr>
        <b/>
        <sz val="11"/>
        <rFont val="Calibri"/>
        <family val="2"/>
        <charset val="186"/>
        <scheme val="minor"/>
      </rPr>
      <t>D300 mm</t>
    </r>
    <r>
      <rPr>
        <sz val="11"/>
        <rFont val="Calibri"/>
        <family val="2"/>
        <scheme val="minor"/>
      </rPr>
      <t xml:space="preserve"> per kameros (šulinio) sieną įrengimas, įskaitant medžiagas, angų pramušimą, protarpinio įrengimą, skylių užtaisymą</t>
    </r>
  </si>
  <si>
    <r>
      <t xml:space="preserve">Plieninio dėklo iki </t>
    </r>
    <r>
      <rPr>
        <b/>
        <sz val="11"/>
        <rFont val="Calibri"/>
        <family val="2"/>
        <charset val="186"/>
        <scheme val="minor"/>
      </rPr>
      <t>D225 mm</t>
    </r>
    <r>
      <rPr>
        <sz val="11"/>
        <rFont val="Calibri"/>
        <family val="2"/>
        <scheme val="minor"/>
      </rPr>
      <t xml:space="preserve"> įrengimas prakalimo būdu įskaitant vamzdžius</t>
    </r>
  </si>
  <si>
    <r>
      <t xml:space="preserve">Plieninio dėklo iki </t>
    </r>
    <r>
      <rPr>
        <b/>
        <sz val="11"/>
        <rFont val="Calibri"/>
        <family val="2"/>
        <charset val="186"/>
        <scheme val="minor"/>
      </rPr>
      <t>D325 mm</t>
    </r>
    <r>
      <rPr>
        <sz val="11"/>
        <rFont val="Calibri"/>
        <family val="2"/>
        <scheme val="minor"/>
      </rPr>
      <t xml:space="preserve"> įrengimas prakalimo būdu įskaitant vamzdžius</t>
    </r>
  </si>
  <si>
    <r>
      <t xml:space="preserve">Įvado ir /ar išvado apšiltinimo medžiaga, kevalai (putų poliuretanas, šiluminė izoliacija, kita šiltinimo medžiaga), storis </t>
    </r>
    <r>
      <rPr>
        <b/>
        <sz val="11"/>
        <rFont val="Calibri"/>
        <family val="2"/>
        <charset val="186"/>
        <scheme val="minor"/>
      </rPr>
      <t>20-50 mm</t>
    </r>
    <r>
      <rPr>
        <sz val="11"/>
        <rFont val="Calibri"/>
        <family val="2"/>
        <scheme val="minor"/>
      </rPr>
      <t>, su montavimo darbais</t>
    </r>
  </si>
  <si>
    <r>
      <t xml:space="preserve">Išgriebimo duobės demontavimo darbai , iki </t>
    </r>
    <r>
      <rPr>
        <b/>
        <sz val="11"/>
        <rFont val="Calibri"/>
        <family val="2"/>
        <charset val="186"/>
        <scheme val="minor"/>
      </rPr>
      <t>15 m3 landa 1 m</t>
    </r>
    <r>
      <rPr>
        <sz val="11"/>
        <rFont val="Calibri"/>
        <family val="2"/>
        <scheme val="minor"/>
      </rPr>
      <t xml:space="preserve"> (be utilizavimo)</t>
    </r>
  </si>
  <si>
    <t>Betoninės dangos išardymas ir utilizavimas (be atstatymo)</t>
  </si>
  <si>
    <r>
      <t xml:space="preserve">Asfalto dangos atstatymas, įskaitant kelio lovio įrengimą, kraštų apkapojimą, sutepimą, pagrindų įrengimą pagal patvirtintus reikalavimus </t>
    </r>
    <r>
      <rPr>
        <b/>
        <sz val="11"/>
        <rFont val="Calibri"/>
        <family val="2"/>
        <charset val="186"/>
        <scheme val="minor"/>
      </rPr>
      <t>iki 6 m</t>
    </r>
    <r>
      <rPr>
        <b/>
        <vertAlign val="superscript"/>
        <sz val="11"/>
        <rFont val="Calibri"/>
        <family val="2"/>
        <charset val="186"/>
        <scheme val="minor"/>
      </rPr>
      <t>2</t>
    </r>
  </si>
  <si>
    <r>
      <t xml:space="preserve">Asfalto dangos atstatymas, įskaitant kelio lovio įrengimą, kraštų apkapojimą, sutepimą, pagrindų įrengimą pagal patvirtintus reikalavimus </t>
    </r>
    <r>
      <rPr>
        <b/>
        <sz val="11"/>
        <rFont val="Calibri"/>
        <family val="2"/>
        <charset val="186"/>
        <scheme val="minor"/>
      </rPr>
      <t>nuo 6 m</t>
    </r>
    <r>
      <rPr>
        <b/>
        <vertAlign val="superscript"/>
        <sz val="11"/>
        <rFont val="Calibri"/>
        <family val="2"/>
        <charset val="186"/>
        <scheme val="minor"/>
      </rPr>
      <t xml:space="preserve">2 </t>
    </r>
  </si>
  <si>
    <r>
      <t xml:space="preserve">Išpildomoji geodezinė nuotrauka vienai komunikacijai, kai tinklų ilgis </t>
    </r>
    <r>
      <rPr>
        <b/>
        <sz val="11"/>
        <rFont val="Calibri"/>
        <family val="2"/>
        <charset val="186"/>
        <scheme val="minor"/>
      </rPr>
      <t xml:space="preserve">iki 150 m </t>
    </r>
  </si>
  <si>
    <r>
      <t xml:space="preserve">Išpildomoji geodezinė nuotrauka, vienai komunikacijai, už papildomus metrus, kai tinklų ilgis </t>
    </r>
    <r>
      <rPr>
        <b/>
        <sz val="11"/>
        <rFont val="Calibri"/>
        <family val="2"/>
        <charset val="186"/>
        <scheme val="minor"/>
      </rPr>
      <t xml:space="preserve">nuo 151 m </t>
    </r>
  </si>
  <si>
    <r>
      <t xml:space="preserve">Kadastrinių matavimų byla, kai tinklų ilgis </t>
    </r>
    <r>
      <rPr>
        <b/>
        <sz val="11"/>
        <rFont val="Calibri"/>
        <family val="2"/>
        <charset val="186"/>
        <scheme val="minor"/>
      </rPr>
      <t xml:space="preserve">iki 150 m </t>
    </r>
  </si>
  <si>
    <r>
      <t xml:space="preserve">Kadastrinių matavimų byla, už papildomus metrus, kai tinklų ilgis </t>
    </r>
    <r>
      <rPr>
        <b/>
        <sz val="11"/>
        <rFont val="Calibri"/>
        <family val="2"/>
        <charset val="186"/>
        <scheme val="minor"/>
      </rPr>
      <t>nuo 151 m</t>
    </r>
  </si>
  <si>
    <r>
      <t xml:space="preserve">Esamo vandentiekio įvado ir nuotekų išvado </t>
    </r>
    <r>
      <rPr>
        <b/>
        <sz val="11"/>
        <rFont val="Calibri"/>
        <family val="2"/>
        <charset val="186"/>
        <scheme val="minor"/>
      </rPr>
      <t>išmontavimas (perklojimas)</t>
    </r>
    <r>
      <rPr>
        <sz val="11"/>
        <rFont val="Calibri"/>
        <family val="2"/>
        <scheme val="minor"/>
      </rPr>
      <t xml:space="preserve">, įrengiant naują toje pačioje vietoje: 
Į įkainio kainą turi būti įtraukti esamo vamzdžio išmontavimas ir utilizavimas. 
</t>
    </r>
    <r>
      <rPr>
        <b/>
        <sz val="11"/>
        <rFont val="Calibri"/>
        <family val="2"/>
        <charset val="186"/>
        <scheme val="minor"/>
      </rPr>
      <t>Pastaba:</t>
    </r>
    <r>
      <rPr>
        <sz val="11"/>
        <rFont val="Calibri"/>
        <family val="2"/>
        <scheme val="minor"/>
      </rPr>
      <t xml:space="preserve"> Naujo įvado ar išvado klojimas ir žemės darbai turi būti vertinamas atskirai pagal vamzdžio skersmenį ir įtraukiamas atskiru įkainiu.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</si>
  <si>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D160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</si>
  <si>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D160</t>
    </r>
    <r>
      <rPr>
        <sz val="11"/>
        <rFont val="Calibri"/>
        <family val="2"/>
        <scheme val="minor"/>
      </rPr>
      <t xml:space="preserve"> mm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</si>
  <si>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D160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</si>
  <si>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D110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</si>
  <si>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D110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</si>
  <si>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D110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</si>
  <si>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D63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31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</si>
  <si>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D63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nuo 11 m iki ≤30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</si>
  <si>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D63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 (gruntą kasant į sąvartą ar savivartį),  kamščio prastūmimą,  gylis iki 2,5 m, kai tinklo ilgis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</si>
  <si>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D50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</si>
  <si>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D50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iki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</si>
  <si>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D40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</si>
  <si>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D40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iki </t>
    </r>
    <r>
      <rPr>
        <b/>
        <sz val="11"/>
        <rFont val="Calibri"/>
        <family val="2"/>
        <charset val="186"/>
        <scheme val="minor"/>
      </rPr>
      <t>≤10 m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</si>
  <si>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D32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</t>
    </r>
    <r>
      <rPr>
        <b/>
        <sz val="11"/>
        <rFont val="Calibri"/>
        <family val="2"/>
        <charset val="186"/>
        <scheme val="minor"/>
      </rPr>
      <t>nuo 11 m ir daugiau</t>
    </r>
  </si>
  <si>
    <r>
      <t xml:space="preserve">PE 100 </t>
    </r>
    <r>
      <rPr>
        <b/>
        <sz val="11"/>
        <rFont val="Calibri"/>
        <family val="2"/>
        <charset val="186"/>
        <scheme val="minor"/>
      </rPr>
      <t>PN10 D32 mm</t>
    </r>
    <r>
      <rPr>
        <sz val="11"/>
        <rFont val="Calibri"/>
        <family val="2"/>
        <scheme val="minor"/>
      </rPr>
      <t xml:space="preserve"> vamzdžiai ir jų paklojimas atviru būdu su visomis reikalingomis jungtimis, įskaitant visus žemės darbus (gruntą kasant į sąvartą ar savivartį), kamščio prastūmimą,  gylis iki 2,5 m, kai tinklo ilgis iki </t>
    </r>
    <r>
      <rPr>
        <b/>
        <sz val="11"/>
        <rFont val="Calibri"/>
        <family val="2"/>
        <charset val="186"/>
        <scheme val="minor"/>
      </rPr>
      <t>≤10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</si>
</sst>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Lt&quot;_-;\-* #,##0.00\ &quot;Lt&quot;_-;_-* &quot;-&quot;??\ &quot;Lt&quot;_-;_-@_-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charset val="186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186"/>
    </font>
    <font>
      <b/>
      <vertAlign val="superscript"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2" fillId="0" borderId="0"/>
    <xf numFmtId="0" fontId="12" fillId="0" borderId="0"/>
    <xf numFmtId="0" fontId="12" fillId="0" borderId="0"/>
    <xf numFmtId="164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vertical="center"/>
    </xf>
    <xf numFmtId="0" fontId="7" fillId="0" borderId="1" xfId="6" applyFont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43" fontId="8" fillId="3" borderId="1" xfId="7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3" fontId="8" fillId="0" borderId="1" xfId="7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3" fillId="0" borderId="0" xfId="1" applyFont="1" applyAlignment="1">
      <alignment horizontal="left" vertical="center"/>
    </xf>
    <xf numFmtId="0" fontId="21" fillId="0" borderId="0" xfId="1" applyFont="1" applyAlignment="1">
      <alignment vertical="top" wrapText="1"/>
    </xf>
    <xf numFmtId="0" fontId="21" fillId="0" borderId="0" xfId="1" applyFont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3" fontId="21" fillId="0" borderId="0" xfId="1" applyNumberFormat="1" applyFont="1"/>
    <xf numFmtId="0" fontId="4" fillId="0" borderId="0" xfId="0" applyFont="1" applyAlignment="1">
      <alignment vertical="top" wrapText="1"/>
    </xf>
    <xf numFmtId="0" fontId="24" fillId="0" borderId="1" xfId="0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23" fillId="0" borderId="0" xfId="1" applyFont="1" applyAlignment="1">
      <alignment horizontal="left" vertical="center" wrapText="1"/>
    </xf>
  </cellXfs>
  <cellStyles count="8">
    <cellStyle name="Currency 2" xfId="5" xr:uid="{2EA96CED-4838-4C78-BB66-D03EF8CC18F1}"/>
    <cellStyle name="Įprastas" xfId="0" builtinId="0"/>
    <cellStyle name="Kablelis" xfId="7" builtinId="3"/>
    <cellStyle name="Normal 2" xfId="1" xr:uid="{FD87FC02-1274-4812-8EE0-B4054C7BC476}"/>
    <cellStyle name="Normal 3" xfId="3" xr:uid="{8E3823DD-631E-40AD-9834-A5DE8FD7A68E}"/>
    <cellStyle name="Normal 3 2" xfId="4" xr:uid="{2DDFB7CC-16A4-4C10-8BAB-0722F4B90E4F}"/>
    <cellStyle name="Normal 4" xfId="2" xr:uid="{54C60D6C-D640-4BCF-BC7F-DD823AE07644}"/>
    <cellStyle name="Normal 5" xfId="6" xr:uid="{4BC7251F-AE22-44A8-9A49-2184C27EF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3"/>
  <sheetViews>
    <sheetView tabSelected="1" zoomScale="80" zoomScaleNormal="80" workbookViewId="0">
      <pane ySplit="3" topLeftCell="A217" activePane="bottomLeft" state="frozen"/>
      <selection pane="bottomLeft" activeCell="D175" sqref="D175"/>
    </sheetView>
  </sheetViews>
  <sheetFormatPr defaultColWidth="8.6640625" defaultRowHeight="48.6" customHeight="1" x14ac:dyDescent="0.3"/>
  <cols>
    <col min="1" max="1" width="8.6640625" style="1"/>
    <col min="2" max="2" width="15" style="6" customWidth="1"/>
    <col min="3" max="3" width="51.6640625" style="3" customWidth="1"/>
    <col min="4" max="4" width="13.33203125" style="5" bestFit="1" customWidth="1"/>
    <col min="5" max="5" width="19" style="5" bestFit="1" customWidth="1"/>
    <col min="6" max="7" width="19" style="5" customWidth="1"/>
    <col min="8" max="8" width="23.109375" style="40" bestFit="1" customWidth="1"/>
    <col min="9" max="9" width="22.109375" style="2" hidden="1" customWidth="1"/>
    <col min="10" max="10" width="25.44140625" style="4" hidden="1" customWidth="1"/>
  </cols>
  <sheetData>
    <row r="2" spans="1:11" ht="14.4" x14ac:dyDescent="0.3">
      <c r="C2" s="7" t="s">
        <v>10</v>
      </c>
    </row>
    <row r="3" spans="1:11" s="14" customFormat="1" ht="64.5" customHeight="1" x14ac:dyDescent="0.3">
      <c r="A3" s="8" t="s">
        <v>0</v>
      </c>
      <c r="B3" s="9" t="s">
        <v>2</v>
      </c>
      <c r="C3" s="10" t="s">
        <v>8</v>
      </c>
      <c r="D3" s="11" t="s">
        <v>9</v>
      </c>
      <c r="E3" s="11" t="s">
        <v>34</v>
      </c>
      <c r="F3" s="11" t="s">
        <v>56</v>
      </c>
      <c r="G3" s="11" t="s">
        <v>41</v>
      </c>
      <c r="H3" s="11" t="s">
        <v>42</v>
      </c>
      <c r="I3" s="12" t="s">
        <v>36</v>
      </c>
      <c r="J3" s="13" t="s">
        <v>39</v>
      </c>
    </row>
    <row r="4" spans="1:11" ht="75.75" customHeight="1" x14ac:dyDescent="0.3">
      <c r="A4" s="44">
        <v>1</v>
      </c>
      <c r="B4" s="15" t="s">
        <v>3</v>
      </c>
      <c r="C4" s="7" t="s">
        <v>67</v>
      </c>
      <c r="D4" s="16" t="s">
        <v>1</v>
      </c>
      <c r="E4" s="16">
        <v>1</v>
      </c>
      <c r="F4" s="21">
        <v>23</v>
      </c>
      <c r="G4" s="16">
        <f>E4*F4</f>
        <v>23</v>
      </c>
      <c r="H4" s="21">
        <v>43</v>
      </c>
      <c r="I4" s="16"/>
      <c r="J4" s="18"/>
      <c r="K4" s="19"/>
    </row>
    <row r="5" spans="1:11" ht="75.75" customHeight="1" x14ac:dyDescent="0.3">
      <c r="A5" s="44">
        <v>2</v>
      </c>
      <c r="B5" s="15" t="s">
        <v>3</v>
      </c>
      <c r="C5" s="7" t="s">
        <v>68</v>
      </c>
      <c r="D5" s="16" t="s">
        <v>1</v>
      </c>
      <c r="E5" s="16">
        <v>1</v>
      </c>
      <c r="F5" s="21">
        <v>24</v>
      </c>
      <c r="G5" s="16">
        <f t="shared" ref="G5:G68" si="0">E5*F5</f>
        <v>24</v>
      </c>
      <c r="H5" s="21">
        <v>53</v>
      </c>
      <c r="I5" s="16"/>
      <c r="J5" s="18"/>
      <c r="K5" s="19"/>
    </row>
    <row r="6" spans="1:11" ht="75.75" customHeight="1" x14ac:dyDescent="0.3">
      <c r="A6" s="44">
        <v>3</v>
      </c>
      <c r="B6" s="15" t="s">
        <v>3</v>
      </c>
      <c r="C6" s="7" t="s">
        <v>72</v>
      </c>
      <c r="D6" s="16" t="s">
        <v>1</v>
      </c>
      <c r="E6" s="16">
        <v>1</v>
      </c>
      <c r="F6" s="21">
        <v>25</v>
      </c>
      <c r="G6" s="16">
        <f t="shared" si="0"/>
        <v>25</v>
      </c>
      <c r="H6" s="21">
        <v>60</v>
      </c>
      <c r="I6" s="16"/>
      <c r="J6" s="18"/>
      <c r="K6" s="19"/>
    </row>
    <row r="7" spans="1:11" ht="77.25" customHeight="1" x14ac:dyDescent="0.3">
      <c r="A7" s="44">
        <v>4</v>
      </c>
      <c r="B7" s="15" t="s">
        <v>3</v>
      </c>
      <c r="C7" s="7" t="s">
        <v>69</v>
      </c>
      <c r="D7" s="16" t="s">
        <v>1</v>
      </c>
      <c r="E7" s="16">
        <v>1</v>
      </c>
      <c r="F7" s="21">
        <v>22</v>
      </c>
      <c r="G7" s="16">
        <f t="shared" si="0"/>
        <v>22</v>
      </c>
      <c r="H7" s="21">
        <v>40</v>
      </c>
      <c r="I7" s="16"/>
      <c r="J7" s="18">
        <v>80</v>
      </c>
      <c r="K7" s="19"/>
    </row>
    <row r="8" spans="1:11" ht="77.25" customHeight="1" x14ac:dyDescent="0.3">
      <c r="A8" s="44">
        <v>5</v>
      </c>
      <c r="B8" s="15" t="s">
        <v>3</v>
      </c>
      <c r="C8" s="7" t="s">
        <v>70</v>
      </c>
      <c r="D8" s="16" t="s">
        <v>1</v>
      </c>
      <c r="E8" s="16">
        <v>1</v>
      </c>
      <c r="F8" s="21">
        <v>23</v>
      </c>
      <c r="G8" s="16">
        <f t="shared" si="0"/>
        <v>23</v>
      </c>
      <c r="H8" s="21">
        <v>50</v>
      </c>
      <c r="I8" s="16"/>
      <c r="J8" s="18"/>
      <c r="K8" s="19"/>
    </row>
    <row r="9" spans="1:11" ht="81" customHeight="1" x14ac:dyDescent="0.3">
      <c r="A9" s="44">
        <v>6</v>
      </c>
      <c r="B9" s="15" t="s">
        <v>3</v>
      </c>
      <c r="C9" s="7" t="s">
        <v>71</v>
      </c>
      <c r="D9" s="16" t="s">
        <v>1</v>
      </c>
      <c r="E9" s="16">
        <v>1</v>
      </c>
      <c r="F9" s="21">
        <v>24</v>
      </c>
      <c r="G9" s="16">
        <f t="shared" si="0"/>
        <v>24</v>
      </c>
      <c r="H9" s="21">
        <v>60</v>
      </c>
      <c r="I9" s="16"/>
      <c r="J9" s="18"/>
      <c r="K9" s="19"/>
    </row>
    <row r="10" spans="1:11" ht="84" customHeight="1" x14ac:dyDescent="0.3">
      <c r="A10" s="44">
        <v>7</v>
      </c>
      <c r="B10" s="15" t="s">
        <v>3</v>
      </c>
      <c r="C10" s="7" t="s">
        <v>73</v>
      </c>
      <c r="D10" s="16" t="s">
        <v>1</v>
      </c>
      <c r="E10" s="16">
        <v>0.6</v>
      </c>
      <c r="F10" s="21">
        <v>40</v>
      </c>
      <c r="G10" s="16">
        <f t="shared" si="0"/>
        <v>24</v>
      </c>
      <c r="H10" s="21">
        <v>40</v>
      </c>
      <c r="I10" s="16"/>
      <c r="J10" s="18">
        <v>70</v>
      </c>
      <c r="K10" s="19"/>
    </row>
    <row r="11" spans="1:11" ht="84" customHeight="1" x14ac:dyDescent="0.3">
      <c r="A11" s="44">
        <v>8</v>
      </c>
      <c r="B11" s="15" t="s">
        <v>3</v>
      </c>
      <c r="C11" s="7" t="s">
        <v>74</v>
      </c>
      <c r="D11" s="16" t="s">
        <v>1</v>
      </c>
      <c r="E11" s="16">
        <v>0.6</v>
      </c>
      <c r="F11" s="21">
        <v>45</v>
      </c>
      <c r="G11" s="16">
        <f t="shared" si="0"/>
        <v>27</v>
      </c>
      <c r="H11" s="21">
        <v>45</v>
      </c>
      <c r="I11" s="16"/>
      <c r="J11" s="18"/>
      <c r="K11" s="19"/>
    </row>
    <row r="12" spans="1:11" ht="84" customHeight="1" x14ac:dyDescent="0.3">
      <c r="A12" s="44">
        <v>9</v>
      </c>
      <c r="B12" s="15" t="s">
        <v>3</v>
      </c>
      <c r="C12" s="7" t="s">
        <v>75</v>
      </c>
      <c r="D12" s="16" t="s">
        <v>1</v>
      </c>
      <c r="E12" s="16">
        <v>0.6</v>
      </c>
      <c r="F12" s="21">
        <v>55</v>
      </c>
      <c r="G12" s="16">
        <f t="shared" si="0"/>
        <v>33</v>
      </c>
      <c r="H12" s="21">
        <v>55</v>
      </c>
      <c r="I12" s="16"/>
      <c r="J12" s="18"/>
      <c r="K12" s="19"/>
    </row>
    <row r="13" spans="1:11" ht="84.75" customHeight="1" x14ac:dyDescent="0.3">
      <c r="A13" s="44">
        <v>10</v>
      </c>
      <c r="B13" s="15" t="s">
        <v>3</v>
      </c>
      <c r="C13" s="7" t="s">
        <v>76</v>
      </c>
      <c r="D13" s="16" t="s">
        <v>1</v>
      </c>
      <c r="E13" s="16">
        <v>0.4</v>
      </c>
      <c r="F13" s="21">
        <v>30</v>
      </c>
      <c r="G13" s="16">
        <f t="shared" si="0"/>
        <v>12</v>
      </c>
      <c r="H13" s="21">
        <v>40</v>
      </c>
      <c r="I13" s="16"/>
      <c r="J13" s="18"/>
      <c r="K13" s="19"/>
    </row>
    <row r="14" spans="1:11" ht="81.75" customHeight="1" x14ac:dyDescent="0.3">
      <c r="A14" s="44">
        <v>11</v>
      </c>
      <c r="B14" s="15" t="s">
        <v>3</v>
      </c>
      <c r="C14" s="7" t="s">
        <v>78</v>
      </c>
      <c r="D14" s="16" t="s">
        <v>1</v>
      </c>
      <c r="E14" s="16">
        <v>0.4</v>
      </c>
      <c r="F14" s="21">
        <v>31</v>
      </c>
      <c r="G14" s="16">
        <f t="shared" si="0"/>
        <v>12.4</v>
      </c>
      <c r="H14" s="21">
        <v>50</v>
      </c>
      <c r="I14" s="16"/>
      <c r="J14" s="18"/>
      <c r="K14" s="19"/>
    </row>
    <row r="15" spans="1:11" ht="78.75" customHeight="1" x14ac:dyDescent="0.3">
      <c r="A15" s="44">
        <v>12</v>
      </c>
      <c r="B15" s="15" t="s">
        <v>3</v>
      </c>
      <c r="C15" s="7" t="s">
        <v>77</v>
      </c>
      <c r="D15" s="16" t="s">
        <v>1</v>
      </c>
      <c r="E15" s="16">
        <v>0.25</v>
      </c>
      <c r="F15" s="21">
        <v>11</v>
      </c>
      <c r="G15" s="16">
        <f t="shared" si="0"/>
        <v>2.75</v>
      </c>
      <c r="H15" s="21">
        <v>25</v>
      </c>
      <c r="I15" s="16"/>
      <c r="J15" s="18">
        <v>66</v>
      </c>
      <c r="K15" s="19"/>
    </row>
    <row r="16" spans="1:11" ht="78.75" customHeight="1" x14ac:dyDescent="0.3">
      <c r="A16" s="44">
        <v>13</v>
      </c>
      <c r="B16" s="15" t="s">
        <v>3</v>
      </c>
      <c r="C16" s="7" t="s">
        <v>79</v>
      </c>
      <c r="D16" s="16" t="s">
        <v>1</v>
      </c>
      <c r="E16" s="16">
        <v>0.25</v>
      </c>
      <c r="F16" s="21">
        <v>12</v>
      </c>
      <c r="G16" s="16">
        <f t="shared" si="0"/>
        <v>3</v>
      </c>
      <c r="H16" s="21">
        <v>30</v>
      </c>
      <c r="I16" s="16"/>
      <c r="J16" s="18"/>
      <c r="K16" s="19"/>
    </row>
    <row r="17" spans="1:11" ht="78.75" customHeight="1" x14ac:dyDescent="0.3">
      <c r="A17" s="44">
        <v>14</v>
      </c>
      <c r="B17" s="15" t="s">
        <v>3</v>
      </c>
      <c r="C17" s="7" t="s">
        <v>80</v>
      </c>
      <c r="D17" s="16" t="s">
        <v>1</v>
      </c>
      <c r="E17" s="16">
        <v>1</v>
      </c>
      <c r="F17" s="21">
        <v>43</v>
      </c>
      <c r="G17" s="16">
        <f t="shared" si="0"/>
        <v>43</v>
      </c>
      <c r="H17" s="21">
        <v>43</v>
      </c>
      <c r="I17" s="16"/>
      <c r="J17" s="18"/>
      <c r="K17" s="19"/>
    </row>
    <row r="18" spans="1:11" ht="78.75" customHeight="1" x14ac:dyDescent="0.3">
      <c r="A18" s="44">
        <v>15</v>
      </c>
      <c r="B18" s="15" t="s">
        <v>3</v>
      </c>
      <c r="C18" s="7" t="s">
        <v>81</v>
      </c>
      <c r="D18" s="16" t="s">
        <v>1</v>
      </c>
      <c r="E18" s="16">
        <v>1</v>
      </c>
      <c r="F18" s="21">
        <v>53</v>
      </c>
      <c r="G18" s="16">
        <f t="shared" si="0"/>
        <v>53</v>
      </c>
      <c r="H18" s="21">
        <v>53</v>
      </c>
      <c r="I18" s="16"/>
      <c r="J18" s="18">
        <v>63</v>
      </c>
      <c r="K18" s="19"/>
    </row>
    <row r="19" spans="1:11" ht="81.75" customHeight="1" x14ac:dyDescent="0.3">
      <c r="A19" s="44">
        <v>16</v>
      </c>
      <c r="B19" s="15" t="s">
        <v>3</v>
      </c>
      <c r="C19" s="54" t="s">
        <v>234</v>
      </c>
      <c r="D19" s="16" t="s">
        <v>1</v>
      </c>
      <c r="E19" s="16">
        <v>1</v>
      </c>
      <c r="F19" s="21">
        <v>15</v>
      </c>
      <c r="G19" s="16">
        <f t="shared" si="0"/>
        <v>15</v>
      </c>
      <c r="H19" s="21">
        <v>35</v>
      </c>
      <c r="I19" s="16"/>
      <c r="J19" s="18">
        <v>80</v>
      </c>
      <c r="K19" s="19"/>
    </row>
    <row r="20" spans="1:11" ht="81.75" customHeight="1" x14ac:dyDescent="0.3">
      <c r="A20" s="44">
        <v>17</v>
      </c>
      <c r="B20" s="15" t="s">
        <v>3</v>
      </c>
      <c r="C20" s="54" t="s">
        <v>235</v>
      </c>
      <c r="D20" s="16" t="s">
        <v>1</v>
      </c>
      <c r="E20" s="16">
        <v>1</v>
      </c>
      <c r="F20" s="21">
        <v>16</v>
      </c>
      <c r="G20" s="16">
        <f t="shared" si="0"/>
        <v>16</v>
      </c>
      <c r="H20" s="21">
        <v>37</v>
      </c>
      <c r="I20" s="16"/>
      <c r="J20" s="18"/>
      <c r="K20" s="19"/>
    </row>
    <row r="21" spans="1:11" ht="81.75" customHeight="1" x14ac:dyDescent="0.3">
      <c r="A21" s="44">
        <v>18</v>
      </c>
      <c r="B21" s="15" t="s">
        <v>3</v>
      </c>
      <c r="C21" s="54" t="s">
        <v>236</v>
      </c>
      <c r="D21" s="16" t="s">
        <v>1</v>
      </c>
      <c r="E21" s="16">
        <v>1</v>
      </c>
      <c r="F21" s="21">
        <v>17</v>
      </c>
      <c r="G21" s="16">
        <f t="shared" si="0"/>
        <v>17</v>
      </c>
      <c r="H21" s="21">
        <v>45</v>
      </c>
      <c r="I21" s="16"/>
      <c r="J21" s="18"/>
      <c r="K21" s="19"/>
    </row>
    <row r="22" spans="1:11" ht="81" customHeight="1" x14ac:dyDescent="0.3">
      <c r="A22" s="44">
        <v>19</v>
      </c>
      <c r="B22" s="15" t="s">
        <v>3</v>
      </c>
      <c r="C22" s="54" t="s">
        <v>237</v>
      </c>
      <c r="D22" s="16" t="s">
        <v>1</v>
      </c>
      <c r="E22" s="16">
        <v>1</v>
      </c>
      <c r="F22" s="21">
        <v>14</v>
      </c>
      <c r="G22" s="16">
        <f t="shared" si="0"/>
        <v>14</v>
      </c>
      <c r="H22" s="21">
        <v>32</v>
      </c>
      <c r="I22" s="16"/>
      <c r="J22" s="18">
        <v>65</v>
      </c>
      <c r="K22" s="19"/>
    </row>
    <row r="23" spans="1:11" ht="81" customHeight="1" x14ac:dyDescent="0.3">
      <c r="A23" s="44">
        <v>20</v>
      </c>
      <c r="B23" s="15" t="s">
        <v>3</v>
      </c>
      <c r="C23" s="54" t="s">
        <v>238</v>
      </c>
      <c r="D23" s="16" t="s">
        <v>1</v>
      </c>
      <c r="E23" s="16">
        <v>1</v>
      </c>
      <c r="F23" s="21">
        <v>15</v>
      </c>
      <c r="G23" s="16">
        <f t="shared" si="0"/>
        <v>15</v>
      </c>
      <c r="H23" s="21">
        <v>34</v>
      </c>
      <c r="I23" s="16"/>
      <c r="J23" s="18"/>
      <c r="K23" s="19"/>
    </row>
    <row r="24" spans="1:11" ht="81" customHeight="1" x14ac:dyDescent="0.3">
      <c r="A24" s="44">
        <v>21</v>
      </c>
      <c r="B24" s="15" t="s">
        <v>3</v>
      </c>
      <c r="C24" s="54" t="s">
        <v>239</v>
      </c>
      <c r="D24" s="16" t="s">
        <v>1</v>
      </c>
      <c r="E24" s="16">
        <v>1</v>
      </c>
      <c r="F24" s="21">
        <v>16</v>
      </c>
      <c r="G24" s="16">
        <f t="shared" si="0"/>
        <v>16</v>
      </c>
      <c r="H24" s="21">
        <v>42</v>
      </c>
      <c r="I24" s="16"/>
      <c r="J24" s="18"/>
      <c r="K24" s="19"/>
    </row>
    <row r="25" spans="1:11" ht="77.25" customHeight="1" x14ac:dyDescent="0.3">
      <c r="A25" s="44">
        <v>22</v>
      </c>
      <c r="B25" s="15" t="s">
        <v>3</v>
      </c>
      <c r="C25" s="54" t="s">
        <v>240</v>
      </c>
      <c r="D25" s="16" t="s">
        <v>1</v>
      </c>
      <c r="E25" s="16">
        <v>0.6</v>
      </c>
      <c r="F25" s="21">
        <v>30</v>
      </c>
      <c r="G25" s="16">
        <f t="shared" si="0"/>
        <v>18</v>
      </c>
      <c r="H25" s="21">
        <v>30</v>
      </c>
      <c r="I25" s="16"/>
      <c r="J25" s="18">
        <v>60</v>
      </c>
      <c r="K25" s="19"/>
    </row>
    <row r="26" spans="1:11" ht="77.25" customHeight="1" x14ac:dyDescent="0.3">
      <c r="A26" s="44">
        <v>23</v>
      </c>
      <c r="B26" s="15" t="s">
        <v>3</v>
      </c>
      <c r="C26" s="54" t="s">
        <v>241</v>
      </c>
      <c r="D26" s="16" t="s">
        <v>1</v>
      </c>
      <c r="E26" s="16">
        <v>0.6</v>
      </c>
      <c r="F26" s="21">
        <v>32</v>
      </c>
      <c r="G26" s="16">
        <f t="shared" si="0"/>
        <v>19.2</v>
      </c>
      <c r="H26" s="21">
        <v>32</v>
      </c>
      <c r="I26" s="16"/>
      <c r="J26" s="18"/>
      <c r="K26" s="19"/>
    </row>
    <row r="27" spans="1:11" ht="77.25" customHeight="1" x14ac:dyDescent="0.3">
      <c r="A27" s="44">
        <v>24</v>
      </c>
      <c r="B27" s="15" t="s">
        <v>3</v>
      </c>
      <c r="C27" s="54" t="s">
        <v>242</v>
      </c>
      <c r="D27" s="16" t="s">
        <v>1</v>
      </c>
      <c r="E27" s="16">
        <v>0.6</v>
      </c>
      <c r="F27" s="21">
        <v>40</v>
      </c>
      <c r="G27" s="16">
        <f t="shared" si="0"/>
        <v>24</v>
      </c>
      <c r="H27" s="21">
        <v>40</v>
      </c>
      <c r="I27" s="16"/>
      <c r="J27" s="18"/>
      <c r="K27" s="19"/>
    </row>
    <row r="28" spans="1:11" ht="78.75" customHeight="1" x14ac:dyDescent="0.3">
      <c r="A28" s="44">
        <v>25</v>
      </c>
      <c r="B28" s="15" t="s">
        <v>3</v>
      </c>
      <c r="C28" s="54" t="s">
        <v>243</v>
      </c>
      <c r="D28" s="16" t="s">
        <v>1</v>
      </c>
      <c r="E28" s="16">
        <v>0.4</v>
      </c>
      <c r="F28" s="21">
        <v>12</v>
      </c>
      <c r="G28" s="16">
        <f t="shared" si="0"/>
        <v>4.8000000000000007</v>
      </c>
      <c r="H28" s="21">
        <v>33</v>
      </c>
      <c r="I28" s="16"/>
      <c r="J28" s="18">
        <v>57</v>
      </c>
      <c r="K28" s="19"/>
    </row>
    <row r="29" spans="1:11" ht="78.75" customHeight="1" x14ac:dyDescent="0.3">
      <c r="A29" s="44">
        <v>26</v>
      </c>
      <c r="B29" s="15" t="s">
        <v>3</v>
      </c>
      <c r="C29" s="54" t="s">
        <v>244</v>
      </c>
      <c r="D29" s="16" t="s">
        <v>1</v>
      </c>
      <c r="E29" s="16">
        <v>0.4</v>
      </c>
      <c r="F29" s="21">
        <v>13</v>
      </c>
      <c r="G29" s="16">
        <f t="shared" si="0"/>
        <v>5.2</v>
      </c>
      <c r="H29" s="21">
        <v>38</v>
      </c>
      <c r="I29" s="16"/>
      <c r="J29" s="18"/>
      <c r="K29" s="19"/>
    </row>
    <row r="30" spans="1:11" ht="78.75" customHeight="1" x14ac:dyDescent="0.3">
      <c r="A30" s="44">
        <v>27</v>
      </c>
      <c r="B30" s="15" t="s">
        <v>3</v>
      </c>
      <c r="C30" s="54" t="s">
        <v>245</v>
      </c>
      <c r="D30" s="16" t="s">
        <v>1</v>
      </c>
      <c r="E30" s="16">
        <v>0.25</v>
      </c>
      <c r="F30" s="21">
        <v>10</v>
      </c>
      <c r="G30" s="16">
        <f t="shared" si="0"/>
        <v>2.5</v>
      </c>
      <c r="H30" s="21">
        <v>23</v>
      </c>
      <c r="I30" s="16"/>
      <c r="J30" s="18"/>
      <c r="K30" s="19"/>
    </row>
    <row r="31" spans="1:11" ht="75" customHeight="1" x14ac:dyDescent="0.3">
      <c r="A31" s="44">
        <v>28</v>
      </c>
      <c r="B31" s="15" t="s">
        <v>3</v>
      </c>
      <c r="C31" s="54" t="s">
        <v>246</v>
      </c>
      <c r="D31" s="16" t="s">
        <v>1</v>
      </c>
      <c r="E31" s="16">
        <v>0.25</v>
      </c>
      <c r="F31" s="21">
        <v>11</v>
      </c>
      <c r="G31" s="16">
        <f t="shared" si="0"/>
        <v>2.75</v>
      </c>
      <c r="H31" s="21">
        <v>28</v>
      </c>
      <c r="I31" s="16"/>
      <c r="J31" s="18">
        <v>56</v>
      </c>
      <c r="K31" s="19"/>
    </row>
    <row r="32" spans="1:11" ht="83.25" customHeight="1" x14ac:dyDescent="0.3">
      <c r="A32" s="44">
        <v>29</v>
      </c>
      <c r="B32" s="15" t="s">
        <v>3</v>
      </c>
      <c r="C32" s="54" t="s">
        <v>247</v>
      </c>
      <c r="D32" s="16" t="s">
        <v>1</v>
      </c>
      <c r="E32" s="16">
        <v>1</v>
      </c>
      <c r="F32" s="21">
        <v>33</v>
      </c>
      <c r="G32" s="16">
        <f t="shared" si="0"/>
        <v>33</v>
      </c>
      <c r="H32" s="21">
        <v>33</v>
      </c>
      <c r="I32" s="16"/>
      <c r="J32" s="18"/>
      <c r="K32" s="19"/>
    </row>
    <row r="33" spans="1:11" ht="88.5" customHeight="1" x14ac:dyDescent="0.3">
      <c r="A33" s="44">
        <v>30</v>
      </c>
      <c r="B33" s="15" t="s">
        <v>3</v>
      </c>
      <c r="C33" s="54" t="s">
        <v>248</v>
      </c>
      <c r="D33" s="16" t="s">
        <v>1</v>
      </c>
      <c r="E33" s="16">
        <v>1</v>
      </c>
      <c r="F33" s="21">
        <v>43</v>
      </c>
      <c r="G33" s="16">
        <f t="shared" si="0"/>
        <v>43</v>
      </c>
      <c r="H33" s="21">
        <v>43</v>
      </c>
      <c r="I33" s="16"/>
      <c r="J33" s="18"/>
      <c r="K33" s="19"/>
    </row>
    <row r="34" spans="1:11" ht="112.5" customHeight="1" x14ac:dyDescent="0.3">
      <c r="A34" s="44">
        <v>31</v>
      </c>
      <c r="B34" s="15" t="s">
        <v>25</v>
      </c>
      <c r="C34" s="7" t="s">
        <v>82</v>
      </c>
      <c r="D34" s="16" t="s">
        <v>13</v>
      </c>
      <c r="E34" s="16">
        <v>1</v>
      </c>
      <c r="F34" s="17">
        <v>40</v>
      </c>
      <c r="G34" s="16">
        <f t="shared" si="0"/>
        <v>40</v>
      </c>
      <c r="H34" s="17">
        <v>40</v>
      </c>
      <c r="I34" s="16"/>
      <c r="J34" s="18">
        <v>50</v>
      </c>
      <c r="K34" s="19"/>
    </row>
    <row r="35" spans="1:11" ht="100.8" x14ac:dyDescent="0.3">
      <c r="A35" s="44">
        <v>32</v>
      </c>
      <c r="B35" s="15" t="s">
        <v>25</v>
      </c>
      <c r="C35" s="7" t="s">
        <v>83</v>
      </c>
      <c r="D35" s="16" t="s">
        <v>13</v>
      </c>
      <c r="E35" s="16">
        <v>0.7</v>
      </c>
      <c r="F35" s="17">
        <v>55</v>
      </c>
      <c r="G35" s="16">
        <f t="shared" si="0"/>
        <v>38.5</v>
      </c>
      <c r="H35" s="17">
        <v>55</v>
      </c>
      <c r="I35" s="16"/>
      <c r="J35" s="18">
        <v>70</v>
      </c>
      <c r="K35" s="19"/>
    </row>
    <row r="36" spans="1:11" ht="100.8" x14ac:dyDescent="0.3">
      <c r="A36" s="44">
        <v>33</v>
      </c>
      <c r="B36" s="15" t="s">
        <v>25</v>
      </c>
      <c r="C36" s="7" t="s">
        <v>84</v>
      </c>
      <c r="D36" s="16" t="s">
        <v>13</v>
      </c>
      <c r="E36" s="16">
        <v>0.5</v>
      </c>
      <c r="F36" s="17">
        <v>55</v>
      </c>
      <c r="G36" s="16">
        <f t="shared" si="0"/>
        <v>27.5</v>
      </c>
      <c r="H36" s="17">
        <v>70</v>
      </c>
      <c r="I36" s="16"/>
      <c r="J36" s="18">
        <v>90</v>
      </c>
      <c r="K36" s="19"/>
    </row>
    <row r="37" spans="1:11" ht="112.5" customHeight="1" x14ac:dyDescent="0.3">
      <c r="A37" s="44">
        <v>34</v>
      </c>
      <c r="B37" s="15" t="s">
        <v>25</v>
      </c>
      <c r="C37" s="7" t="s">
        <v>85</v>
      </c>
      <c r="D37" s="16" t="s">
        <v>13</v>
      </c>
      <c r="E37" s="16">
        <v>0.25</v>
      </c>
      <c r="F37" s="17">
        <v>55</v>
      </c>
      <c r="G37" s="16">
        <f t="shared" si="0"/>
        <v>13.75</v>
      </c>
      <c r="H37" s="17">
        <v>100</v>
      </c>
      <c r="I37" s="16"/>
      <c r="J37" s="18">
        <v>140</v>
      </c>
      <c r="K37" s="19"/>
    </row>
    <row r="38" spans="1:11" ht="48.6" customHeight="1" x14ac:dyDescent="0.3">
      <c r="A38" s="44">
        <v>35</v>
      </c>
      <c r="B38" s="15" t="s">
        <v>25</v>
      </c>
      <c r="C38" s="7" t="s">
        <v>30</v>
      </c>
      <c r="D38" s="16" t="s">
        <v>13</v>
      </c>
      <c r="E38" s="16">
        <v>1</v>
      </c>
      <c r="F38" s="17">
        <v>16</v>
      </c>
      <c r="G38" s="16">
        <f t="shared" si="0"/>
        <v>16</v>
      </c>
      <c r="H38" s="17">
        <v>16</v>
      </c>
      <c r="I38" s="16"/>
      <c r="J38" s="18">
        <v>20</v>
      </c>
      <c r="K38" s="19"/>
    </row>
    <row r="39" spans="1:11" ht="69.75" customHeight="1" x14ac:dyDescent="0.3">
      <c r="A39" s="44">
        <v>36</v>
      </c>
      <c r="B39" s="15" t="s">
        <v>25</v>
      </c>
      <c r="C39" s="7" t="s">
        <v>28</v>
      </c>
      <c r="D39" s="16" t="s">
        <v>1</v>
      </c>
      <c r="E39" s="16">
        <v>1</v>
      </c>
      <c r="F39" s="17">
        <v>1</v>
      </c>
      <c r="G39" s="16">
        <f t="shared" si="0"/>
        <v>1</v>
      </c>
      <c r="H39" s="17">
        <v>1</v>
      </c>
      <c r="I39" s="16"/>
      <c r="J39" s="18">
        <v>1.5</v>
      </c>
      <c r="K39" s="19"/>
    </row>
    <row r="40" spans="1:11" ht="69" customHeight="1" x14ac:dyDescent="0.3">
      <c r="A40" s="44">
        <v>37</v>
      </c>
      <c r="B40" s="15" t="s">
        <v>25</v>
      </c>
      <c r="C40" s="7" t="s">
        <v>27</v>
      </c>
      <c r="D40" s="16" t="s">
        <v>1</v>
      </c>
      <c r="E40" s="16">
        <v>1</v>
      </c>
      <c r="F40" s="17">
        <v>2</v>
      </c>
      <c r="G40" s="16">
        <f t="shared" si="0"/>
        <v>2</v>
      </c>
      <c r="H40" s="17">
        <v>2</v>
      </c>
      <c r="I40" s="16"/>
      <c r="J40" s="18">
        <v>3</v>
      </c>
      <c r="K40" s="19"/>
    </row>
    <row r="41" spans="1:11" ht="100.5" customHeight="1" x14ac:dyDescent="0.3">
      <c r="A41" s="44">
        <v>38</v>
      </c>
      <c r="B41" s="15" t="s">
        <v>3</v>
      </c>
      <c r="C41" s="7" t="s">
        <v>86</v>
      </c>
      <c r="D41" s="16" t="s">
        <v>7</v>
      </c>
      <c r="E41" s="16">
        <v>0.25</v>
      </c>
      <c r="F41" s="17">
        <v>350</v>
      </c>
      <c r="G41" s="16">
        <f t="shared" si="0"/>
        <v>87.5</v>
      </c>
      <c r="H41" s="17">
        <v>350</v>
      </c>
      <c r="I41" s="16"/>
      <c r="J41" s="18">
        <v>500</v>
      </c>
      <c r="K41" s="19"/>
    </row>
    <row r="42" spans="1:11" ht="99" customHeight="1" x14ac:dyDescent="0.3">
      <c r="A42" s="44">
        <v>39</v>
      </c>
      <c r="B42" s="15" t="s">
        <v>3</v>
      </c>
      <c r="C42" s="7" t="s">
        <v>87</v>
      </c>
      <c r="D42" s="16" t="s">
        <v>7</v>
      </c>
      <c r="E42" s="16">
        <v>0.25</v>
      </c>
      <c r="F42" s="17">
        <v>151</v>
      </c>
      <c r="G42" s="16">
        <f t="shared" si="0"/>
        <v>37.75</v>
      </c>
      <c r="H42" s="17">
        <v>350</v>
      </c>
      <c r="I42" s="16"/>
      <c r="J42" s="18">
        <v>540</v>
      </c>
      <c r="K42" s="19"/>
    </row>
    <row r="43" spans="1:11" ht="99.9" customHeight="1" x14ac:dyDescent="0.3">
      <c r="A43" s="44">
        <v>40</v>
      </c>
      <c r="B43" s="15" t="s">
        <v>3</v>
      </c>
      <c r="C43" s="7" t="s">
        <v>88</v>
      </c>
      <c r="D43" s="16" t="s">
        <v>7</v>
      </c>
      <c r="E43" s="16">
        <v>0.05</v>
      </c>
      <c r="F43" s="17">
        <v>152</v>
      </c>
      <c r="G43" s="16">
        <f t="shared" si="0"/>
        <v>7.6000000000000005</v>
      </c>
      <c r="H43" s="17">
        <v>380</v>
      </c>
      <c r="I43" s="16"/>
      <c r="J43" s="18"/>
      <c r="K43" s="20"/>
    </row>
    <row r="44" spans="1:11" ht="105" customHeight="1" x14ac:dyDescent="0.3">
      <c r="A44" s="44">
        <v>41</v>
      </c>
      <c r="B44" s="15" t="s">
        <v>3</v>
      </c>
      <c r="C44" s="7" t="s">
        <v>89</v>
      </c>
      <c r="D44" s="16" t="s">
        <v>7</v>
      </c>
      <c r="E44" s="16">
        <v>0.25</v>
      </c>
      <c r="F44" s="17">
        <v>155</v>
      </c>
      <c r="G44" s="16">
        <f t="shared" si="0"/>
        <v>38.75</v>
      </c>
      <c r="H44" s="17">
        <v>400</v>
      </c>
      <c r="I44" s="16"/>
      <c r="J44" s="18">
        <v>620</v>
      </c>
      <c r="K44" s="19"/>
    </row>
    <row r="45" spans="1:11" ht="105" customHeight="1" x14ac:dyDescent="0.3">
      <c r="A45" s="44">
        <v>42</v>
      </c>
      <c r="B45" s="15" t="s">
        <v>3</v>
      </c>
      <c r="C45" s="7" t="s">
        <v>90</v>
      </c>
      <c r="D45" s="16" t="s">
        <v>7</v>
      </c>
      <c r="E45" s="16">
        <v>0.15</v>
      </c>
      <c r="F45" s="17">
        <v>175</v>
      </c>
      <c r="G45" s="16">
        <f t="shared" si="0"/>
        <v>26.25</v>
      </c>
      <c r="H45" s="17">
        <v>500</v>
      </c>
      <c r="I45" s="16"/>
      <c r="J45" s="18">
        <v>750</v>
      </c>
      <c r="K45" s="19"/>
    </row>
    <row r="46" spans="1:11" ht="105" customHeight="1" x14ac:dyDescent="0.3">
      <c r="A46" s="44">
        <v>43</v>
      </c>
      <c r="B46" s="15" t="s">
        <v>3</v>
      </c>
      <c r="C46" s="7" t="s">
        <v>91</v>
      </c>
      <c r="D46" s="16" t="s">
        <v>7</v>
      </c>
      <c r="E46" s="16">
        <v>0.15</v>
      </c>
      <c r="F46" s="17">
        <v>200</v>
      </c>
      <c r="G46" s="16">
        <f t="shared" si="0"/>
        <v>30</v>
      </c>
      <c r="H46" s="17">
        <v>800</v>
      </c>
      <c r="I46" s="16"/>
      <c r="J46" s="18">
        <v>1100</v>
      </c>
      <c r="K46" s="19"/>
    </row>
    <row r="47" spans="1:11" ht="105" customHeight="1" x14ac:dyDescent="0.3">
      <c r="A47" s="44">
        <v>44</v>
      </c>
      <c r="B47" s="15" t="s">
        <v>3</v>
      </c>
      <c r="C47" s="7" t="s">
        <v>92</v>
      </c>
      <c r="D47" s="16" t="s">
        <v>7</v>
      </c>
      <c r="E47" s="16">
        <v>0.15</v>
      </c>
      <c r="F47" s="17">
        <v>250</v>
      </c>
      <c r="G47" s="16">
        <f t="shared" si="0"/>
        <v>37.5</v>
      </c>
      <c r="H47" s="17">
        <v>950</v>
      </c>
      <c r="I47" s="16"/>
      <c r="J47" s="18">
        <v>1250</v>
      </c>
      <c r="K47" s="19"/>
    </row>
    <row r="48" spans="1:11" ht="105" customHeight="1" x14ac:dyDescent="0.3">
      <c r="A48" s="44">
        <v>45</v>
      </c>
      <c r="B48" s="15" t="s">
        <v>3</v>
      </c>
      <c r="C48" s="7" t="s">
        <v>93</v>
      </c>
      <c r="D48" s="16" t="s">
        <v>7</v>
      </c>
      <c r="E48" s="16">
        <v>0.15</v>
      </c>
      <c r="F48" s="17">
        <v>300</v>
      </c>
      <c r="G48" s="16">
        <f t="shared" si="0"/>
        <v>45</v>
      </c>
      <c r="H48" s="17">
        <v>1400</v>
      </c>
      <c r="I48" s="16"/>
      <c r="J48" s="18">
        <v>1800</v>
      </c>
      <c r="K48" s="19"/>
    </row>
    <row r="49" spans="1:11" ht="99.9" customHeight="1" x14ac:dyDescent="0.3">
      <c r="A49" s="44">
        <v>46</v>
      </c>
      <c r="B49" s="15" t="s">
        <v>3</v>
      </c>
      <c r="C49" s="7" t="s">
        <v>94</v>
      </c>
      <c r="D49" s="16" t="s">
        <v>7</v>
      </c>
      <c r="E49" s="16">
        <v>0.5</v>
      </c>
      <c r="F49" s="17">
        <v>330</v>
      </c>
      <c r="G49" s="16">
        <f t="shared" si="0"/>
        <v>165</v>
      </c>
      <c r="H49" s="17">
        <v>330</v>
      </c>
      <c r="I49" s="16"/>
      <c r="J49" s="18">
        <v>510</v>
      </c>
      <c r="K49" s="19"/>
    </row>
    <row r="50" spans="1:11" ht="48.6" customHeight="1" x14ac:dyDescent="0.3">
      <c r="A50" s="44">
        <v>47</v>
      </c>
      <c r="B50" s="15" t="s">
        <v>3</v>
      </c>
      <c r="C50" s="7" t="s">
        <v>95</v>
      </c>
      <c r="D50" s="16" t="s">
        <v>7</v>
      </c>
      <c r="E50" s="16">
        <v>1</v>
      </c>
      <c r="F50" s="17">
        <v>55</v>
      </c>
      <c r="G50" s="16">
        <f t="shared" si="0"/>
        <v>55</v>
      </c>
      <c r="H50" s="17">
        <v>55</v>
      </c>
      <c r="I50" s="16"/>
      <c r="J50" s="18">
        <v>80</v>
      </c>
      <c r="K50" s="19"/>
    </row>
    <row r="51" spans="1:11" ht="48.6" customHeight="1" x14ac:dyDescent="0.3">
      <c r="A51" s="44">
        <v>48</v>
      </c>
      <c r="B51" s="15" t="s">
        <v>3</v>
      </c>
      <c r="C51" s="7" t="s">
        <v>96</v>
      </c>
      <c r="D51" s="16" t="s">
        <v>7</v>
      </c>
      <c r="E51" s="16">
        <v>0.25</v>
      </c>
      <c r="F51" s="21">
        <v>95</v>
      </c>
      <c r="G51" s="16">
        <f t="shared" si="0"/>
        <v>23.75</v>
      </c>
      <c r="H51" s="21">
        <v>95</v>
      </c>
      <c r="I51" s="16"/>
      <c r="J51" s="18">
        <v>140</v>
      </c>
      <c r="K51" s="19"/>
    </row>
    <row r="52" spans="1:11" s="23" customFormat="1" ht="90" customHeight="1" x14ac:dyDescent="0.3">
      <c r="A52" s="44">
        <v>49</v>
      </c>
      <c r="B52" s="15" t="s">
        <v>3</v>
      </c>
      <c r="C52" s="7" t="s">
        <v>97</v>
      </c>
      <c r="D52" s="16" t="s">
        <v>7</v>
      </c>
      <c r="E52" s="16">
        <v>1</v>
      </c>
      <c r="F52" s="21">
        <v>250</v>
      </c>
      <c r="G52" s="16">
        <f t="shared" si="0"/>
        <v>250</v>
      </c>
      <c r="H52" s="21">
        <v>250</v>
      </c>
      <c r="I52" s="22"/>
      <c r="J52" s="18">
        <v>350</v>
      </c>
      <c r="K52" s="19"/>
    </row>
    <row r="53" spans="1:11" ht="82.5" customHeight="1" x14ac:dyDescent="0.3">
      <c r="A53" s="44">
        <v>50</v>
      </c>
      <c r="B53" s="15" t="s">
        <v>3</v>
      </c>
      <c r="C53" s="7" t="s">
        <v>12</v>
      </c>
      <c r="D53" s="16" t="s">
        <v>7</v>
      </c>
      <c r="E53" s="16">
        <v>2.5000000000000001E-2</v>
      </c>
      <c r="F53" s="21">
        <v>1350</v>
      </c>
      <c r="G53" s="16">
        <f t="shared" si="0"/>
        <v>33.75</v>
      </c>
      <c r="H53" s="21">
        <v>1350</v>
      </c>
      <c r="I53" s="16"/>
      <c r="J53" s="18">
        <v>1700</v>
      </c>
      <c r="K53" s="19"/>
    </row>
    <row r="54" spans="1:11" ht="80.099999999999994" customHeight="1" x14ac:dyDescent="0.3">
      <c r="A54" s="44">
        <v>51</v>
      </c>
      <c r="B54" s="15" t="s">
        <v>3</v>
      </c>
      <c r="C54" s="7" t="s">
        <v>98</v>
      </c>
      <c r="D54" s="16" t="s">
        <v>7</v>
      </c>
      <c r="E54" s="16">
        <v>2.5000000000000001E-2</v>
      </c>
      <c r="F54" s="21">
        <v>190</v>
      </c>
      <c r="G54" s="16">
        <f t="shared" si="0"/>
        <v>4.75</v>
      </c>
      <c r="H54" s="21">
        <v>190</v>
      </c>
      <c r="I54" s="16"/>
      <c r="J54" s="18">
        <v>280</v>
      </c>
      <c r="K54" s="19"/>
    </row>
    <row r="55" spans="1:11" ht="80.099999999999994" customHeight="1" x14ac:dyDescent="0.3">
      <c r="A55" s="44">
        <v>52</v>
      </c>
      <c r="B55" s="15" t="s">
        <v>3</v>
      </c>
      <c r="C55" s="7" t="s">
        <v>99</v>
      </c>
      <c r="D55" s="16" t="s">
        <v>7</v>
      </c>
      <c r="E55" s="16">
        <v>0.25</v>
      </c>
      <c r="F55" s="21">
        <v>200</v>
      </c>
      <c r="G55" s="16">
        <f t="shared" si="0"/>
        <v>50</v>
      </c>
      <c r="H55" s="21">
        <v>200</v>
      </c>
      <c r="I55" s="16"/>
      <c r="J55" s="18">
        <v>220</v>
      </c>
      <c r="K55" s="19"/>
    </row>
    <row r="56" spans="1:11" ht="80.099999999999994" customHeight="1" x14ac:dyDescent="0.3">
      <c r="A56" s="44">
        <v>53</v>
      </c>
      <c r="B56" s="15" t="s">
        <v>3</v>
      </c>
      <c r="C56" s="7" t="s">
        <v>100</v>
      </c>
      <c r="D56" s="16" t="s">
        <v>7</v>
      </c>
      <c r="E56" s="16">
        <v>0.25</v>
      </c>
      <c r="F56" s="21">
        <v>180</v>
      </c>
      <c r="G56" s="16">
        <f t="shared" si="0"/>
        <v>45</v>
      </c>
      <c r="H56" s="21">
        <v>180</v>
      </c>
      <c r="I56" s="16"/>
      <c r="J56" s="18">
        <v>250</v>
      </c>
      <c r="K56" s="19"/>
    </row>
    <row r="57" spans="1:11" ht="80.099999999999994" customHeight="1" x14ac:dyDescent="0.3">
      <c r="A57" s="44">
        <v>54</v>
      </c>
      <c r="B57" s="15" t="s">
        <v>3</v>
      </c>
      <c r="C57" s="7" t="s">
        <v>101</v>
      </c>
      <c r="D57" s="16" t="s">
        <v>7</v>
      </c>
      <c r="E57" s="16">
        <v>2.5000000000000001E-2</v>
      </c>
      <c r="F57" s="17">
        <v>200</v>
      </c>
      <c r="G57" s="16">
        <f t="shared" si="0"/>
        <v>5</v>
      </c>
      <c r="H57" s="17">
        <v>200</v>
      </c>
      <c r="I57" s="16"/>
      <c r="J57" s="18"/>
      <c r="K57" s="20"/>
    </row>
    <row r="58" spans="1:11" ht="80.099999999999994" customHeight="1" x14ac:dyDescent="0.3">
      <c r="A58" s="44">
        <v>55</v>
      </c>
      <c r="B58" s="15" t="s">
        <v>3</v>
      </c>
      <c r="C58" s="7" t="s">
        <v>102</v>
      </c>
      <c r="D58" s="16" t="s">
        <v>7</v>
      </c>
      <c r="E58" s="16">
        <v>0.25</v>
      </c>
      <c r="F58" s="17">
        <v>250</v>
      </c>
      <c r="G58" s="16">
        <f t="shared" si="0"/>
        <v>62.5</v>
      </c>
      <c r="H58" s="17">
        <v>250</v>
      </c>
      <c r="I58" s="16"/>
      <c r="J58" s="18">
        <v>320</v>
      </c>
      <c r="K58" s="19"/>
    </row>
    <row r="59" spans="1:11" ht="80.099999999999994" customHeight="1" x14ac:dyDescent="0.3">
      <c r="A59" s="44">
        <v>56</v>
      </c>
      <c r="B59" s="15" t="s">
        <v>3</v>
      </c>
      <c r="C59" s="7" t="s">
        <v>103</v>
      </c>
      <c r="D59" s="16" t="s">
        <v>7</v>
      </c>
      <c r="E59" s="16">
        <v>0.25</v>
      </c>
      <c r="F59" s="17">
        <v>90</v>
      </c>
      <c r="G59" s="16">
        <f t="shared" si="0"/>
        <v>22.5</v>
      </c>
      <c r="H59" s="17">
        <v>390</v>
      </c>
      <c r="I59" s="16"/>
      <c r="J59" s="18">
        <v>545</v>
      </c>
      <c r="K59" s="19"/>
    </row>
    <row r="60" spans="1:11" ht="80.099999999999994" customHeight="1" x14ac:dyDescent="0.3">
      <c r="A60" s="44">
        <v>57</v>
      </c>
      <c r="B60" s="15" t="s">
        <v>3</v>
      </c>
      <c r="C60" s="7" t="s">
        <v>104</v>
      </c>
      <c r="D60" s="16" t="s">
        <v>7</v>
      </c>
      <c r="E60" s="16">
        <v>0.15</v>
      </c>
      <c r="F60" s="17">
        <v>100</v>
      </c>
      <c r="G60" s="16">
        <f t="shared" si="0"/>
        <v>15</v>
      </c>
      <c r="H60" s="17">
        <v>640</v>
      </c>
      <c r="I60" s="16"/>
      <c r="J60" s="18">
        <v>680</v>
      </c>
      <c r="K60" s="19"/>
    </row>
    <row r="61" spans="1:11" ht="80.099999999999994" customHeight="1" x14ac:dyDescent="0.3">
      <c r="A61" s="44">
        <v>58</v>
      </c>
      <c r="B61" s="15" t="s">
        <v>3</v>
      </c>
      <c r="C61" s="7" t="s">
        <v>105</v>
      </c>
      <c r="D61" s="16" t="s">
        <v>7</v>
      </c>
      <c r="E61" s="16">
        <v>0.15</v>
      </c>
      <c r="F61" s="17">
        <v>110</v>
      </c>
      <c r="G61" s="16">
        <f t="shared" si="0"/>
        <v>16.5</v>
      </c>
      <c r="H61" s="17">
        <v>850</v>
      </c>
      <c r="I61" s="16"/>
      <c r="J61" s="18">
        <v>890</v>
      </c>
      <c r="K61" s="19"/>
    </row>
    <row r="62" spans="1:11" ht="80.099999999999994" customHeight="1" x14ac:dyDescent="0.3">
      <c r="A62" s="44">
        <v>59</v>
      </c>
      <c r="B62" s="15" t="s">
        <v>3</v>
      </c>
      <c r="C62" s="7" t="s">
        <v>106</v>
      </c>
      <c r="D62" s="16" t="s">
        <v>7</v>
      </c>
      <c r="E62" s="16">
        <v>0.15</v>
      </c>
      <c r="F62" s="17">
        <v>120</v>
      </c>
      <c r="G62" s="16">
        <f t="shared" si="0"/>
        <v>18</v>
      </c>
      <c r="H62" s="17">
        <v>1200</v>
      </c>
      <c r="I62" s="16"/>
      <c r="J62" s="18">
        <v>1400</v>
      </c>
      <c r="K62" s="19"/>
    </row>
    <row r="63" spans="1:11" ht="80.099999999999994" customHeight="1" x14ac:dyDescent="0.3">
      <c r="A63" s="44">
        <v>60</v>
      </c>
      <c r="B63" s="15" t="s">
        <v>3</v>
      </c>
      <c r="C63" s="7" t="s">
        <v>107</v>
      </c>
      <c r="D63" s="16" t="s">
        <v>7</v>
      </c>
      <c r="E63" s="16">
        <v>0.25</v>
      </c>
      <c r="F63" s="17">
        <v>150</v>
      </c>
      <c r="G63" s="16">
        <f t="shared" si="0"/>
        <v>37.5</v>
      </c>
      <c r="H63" s="17">
        <v>150</v>
      </c>
      <c r="I63" s="16"/>
      <c r="J63" s="18">
        <v>210</v>
      </c>
      <c r="K63" s="19"/>
    </row>
    <row r="64" spans="1:11" ht="80.099999999999994" customHeight="1" x14ac:dyDescent="0.3">
      <c r="A64" s="44">
        <v>61</v>
      </c>
      <c r="B64" s="15" t="s">
        <v>3</v>
      </c>
      <c r="C64" s="7" t="s">
        <v>108</v>
      </c>
      <c r="D64" s="16" t="s">
        <v>7</v>
      </c>
      <c r="E64" s="16">
        <v>0.25</v>
      </c>
      <c r="F64" s="17">
        <v>90</v>
      </c>
      <c r="G64" s="16">
        <f t="shared" si="0"/>
        <v>22.5</v>
      </c>
      <c r="H64" s="17">
        <v>150</v>
      </c>
      <c r="I64" s="16"/>
      <c r="J64" s="18">
        <v>230</v>
      </c>
      <c r="K64" s="19"/>
    </row>
    <row r="65" spans="1:11" ht="80.099999999999994" customHeight="1" x14ac:dyDescent="0.3">
      <c r="A65" s="44">
        <v>62</v>
      </c>
      <c r="B65" s="15" t="s">
        <v>3</v>
      </c>
      <c r="C65" s="7" t="s">
        <v>109</v>
      </c>
      <c r="D65" s="16" t="s">
        <v>7</v>
      </c>
      <c r="E65" s="16">
        <v>2.5000000000000001E-2</v>
      </c>
      <c r="F65" s="17">
        <v>100</v>
      </c>
      <c r="G65" s="16">
        <f t="shared" si="0"/>
        <v>2.5</v>
      </c>
      <c r="H65" s="17">
        <v>180</v>
      </c>
      <c r="I65" s="16"/>
      <c r="J65" s="18"/>
      <c r="K65" s="20"/>
    </row>
    <row r="66" spans="1:11" ht="80.099999999999994" customHeight="1" x14ac:dyDescent="0.3">
      <c r="A66" s="44">
        <v>63</v>
      </c>
      <c r="B66" s="15" t="s">
        <v>3</v>
      </c>
      <c r="C66" s="7" t="s">
        <v>110</v>
      </c>
      <c r="D66" s="16" t="s">
        <v>7</v>
      </c>
      <c r="E66" s="16">
        <v>0.25</v>
      </c>
      <c r="F66" s="17">
        <v>110</v>
      </c>
      <c r="G66" s="16">
        <f t="shared" si="0"/>
        <v>27.5</v>
      </c>
      <c r="H66" s="17">
        <v>200</v>
      </c>
      <c r="I66" s="16"/>
      <c r="J66" s="18">
        <v>300</v>
      </c>
      <c r="K66" s="19"/>
    </row>
    <row r="67" spans="1:11" ht="80.099999999999994" customHeight="1" x14ac:dyDescent="0.3">
      <c r="A67" s="44">
        <v>64</v>
      </c>
      <c r="B67" s="15" t="s">
        <v>3</v>
      </c>
      <c r="C67" s="7" t="s">
        <v>111</v>
      </c>
      <c r="D67" s="16" t="s">
        <v>7</v>
      </c>
      <c r="E67" s="16">
        <v>0.25</v>
      </c>
      <c r="F67" s="17">
        <v>120</v>
      </c>
      <c r="G67" s="16">
        <f t="shared" si="0"/>
        <v>30</v>
      </c>
      <c r="H67" s="17">
        <v>300</v>
      </c>
      <c r="I67" s="16"/>
      <c r="J67" s="18">
        <v>440</v>
      </c>
      <c r="K67" s="19"/>
    </row>
    <row r="68" spans="1:11" ht="80.099999999999994" customHeight="1" x14ac:dyDescent="0.3">
      <c r="A68" s="44">
        <v>65</v>
      </c>
      <c r="B68" s="15" t="s">
        <v>3</v>
      </c>
      <c r="C68" s="7" t="s">
        <v>112</v>
      </c>
      <c r="D68" s="16" t="s">
        <v>7</v>
      </c>
      <c r="E68" s="16">
        <v>0.15</v>
      </c>
      <c r="F68" s="17">
        <v>130</v>
      </c>
      <c r="G68" s="16">
        <f t="shared" si="0"/>
        <v>19.5</v>
      </c>
      <c r="H68" s="17">
        <v>500</v>
      </c>
      <c r="I68" s="16"/>
      <c r="J68" s="18">
        <v>660</v>
      </c>
      <c r="K68" s="19"/>
    </row>
    <row r="69" spans="1:11" ht="80.099999999999994" customHeight="1" x14ac:dyDescent="0.3">
      <c r="A69" s="44">
        <v>66</v>
      </c>
      <c r="B69" s="15" t="s">
        <v>3</v>
      </c>
      <c r="C69" s="7" t="s">
        <v>113</v>
      </c>
      <c r="D69" s="16" t="s">
        <v>7</v>
      </c>
      <c r="E69" s="16">
        <v>0.15</v>
      </c>
      <c r="F69" s="17">
        <v>140</v>
      </c>
      <c r="G69" s="16">
        <f t="shared" ref="G69:G132" si="1">E69*F69</f>
        <v>21</v>
      </c>
      <c r="H69" s="17">
        <v>650</v>
      </c>
      <c r="I69" s="16"/>
      <c r="J69" s="18">
        <v>860</v>
      </c>
      <c r="K69" s="19"/>
    </row>
    <row r="70" spans="1:11" ht="80.099999999999994" customHeight="1" x14ac:dyDescent="0.3">
      <c r="A70" s="44">
        <v>67</v>
      </c>
      <c r="B70" s="15" t="s">
        <v>3</v>
      </c>
      <c r="C70" s="7" t="s">
        <v>114</v>
      </c>
      <c r="D70" s="16" t="s">
        <v>7</v>
      </c>
      <c r="E70" s="16">
        <v>0.15</v>
      </c>
      <c r="F70" s="17">
        <v>150</v>
      </c>
      <c r="G70" s="16">
        <f t="shared" si="1"/>
        <v>22.5</v>
      </c>
      <c r="H70" s="17">
        <v>950</v>
      </c>
      <c r="I70" s="16"/>
      <c r="J70" s="18">
        <v>1250</v>
      </c>
      <c r="K70" s="19"/>
    </row>
    <row r="71" spans="1:11" ht="48.6" customHeight="1" x14ac:dyDescent="0.3">
      <c r="A71" s="44">
        <v>68</v>
      </c>
      <c r="B71" s="15" t="s">
        <v>3</v>
      </c>
      <c r="C71" s="7" t="s">
        <v>115</v>
      </c>
      <c r="D71" s="16" t="s">
        <v>7</v>
      </c>
      <c r="E71" s="16">
        <v>0.05</v>
      </c>
      <c r="F71" s="17">
        <v>115</v>
      </c>
      <c r="G71" s="16">
        <f t="shared" si="1"/>
        <v>5.75</v>
      </c>
      <c r="H71" s="17">
        <v>115</v>
      </c>
      <c r="I71" s="16"/>
      <c r="J71" s="18">
        <v>115</v>
      </c>
      <c r="K71" s="19"/>
    </row>
    <row r="72" spans="1:11" ht="48.6" customHeight="1" x14ac:dyDescent="0.3">
      <c r="A72" s="44">
        <v>69</v>
      </c>
      <c r="B72" s="15" t="s">
        <v>3</v>
      </c>
      <c r="C72" s="7" t="s">
        <v>116</v>
      </c>
      <c r="D72" s="16" t="s">
        <v>7</v>
      </c>
      <c r="E72" s="16">
        <v>0.05</v>
      </c>
      <c r="F72" s="17">
        <v>100</v>
      </c>
      <c r="G72" s="16">
        <f t="shared" si="1"/>
        <v>5</v>
      </c>
      <c r="H72" s="17">
        <v>100</v>
      </c>
      <c r="I72" s="16"/>
      <c r="J72" s="18">
        <v>150</v>
      </c>
      <c r="K72" s="19"/>
    </row>
    <row r="73" spans="1:11" ht="48.6" customHeight="1" x14ac:dyDescent="0.3">
      <c r="A73" s="44">
        <v>70</v>
      </c>
      <c r="B73" s="15" t="s">
        <v>3</v>
      </c>
      <c r="C73" s="7" t="s">
        <v>117</v>
      </c>
      <c r="D73" s="16" t="s">
        <v>7</v>
      </c>
      <c r="E73" s="16">
        <v>0.05</v>
      </c>
      <c r="F73" s="17">
        <v>150</v>
      </c>
      <c r="G73" s="16">
        <f t="shared" si="1"/>
        <v>7.5</v>
      </c>
      <c r="H73" s="17">
        <v>150</v>
      </c>
      <c r="I73" s="16"/>
      <c r="J73" s="18">
        <v>200</v>
      </c>
      <c r="K73" s="19"/>
    </row>
    <row r="74" spans="1:11" ht="48.6" customHeight="1" x14ac:dyDescent="0.3">
      <c r="A74" s="44">
        <v>71</v>
      </c>
      <c r="B74" s="15" t="s">
        <v>3</v>
      </c>
      <c r="C74" s="7" t="s">
        <v>118</v>
      </c>
      <c r="D74" s="16" t="s">
        <v>7</v>
      </c>
      <c r="E74" s="16">
        <v>0.05</v>
      </c>
      <c r="F74" s="17">
        <v>170</v>
      </c>
      <c r="G74" s="16">
        <f t="shared" si="1"/>
        <v>8.5</v>
      </c>
      <c r="H74" s="17">
        <v>170</v>
      </c>
      <c r="I74" s="16"/>
      <c r="J74" s="18">
        <v>205</v>
      </c>
      <c r="K74" s="19"/>
    </row>
    <row r="75" spans="1:11" ht="48.6" customHeight="1" x14ac:dyDescent="0.3">
      <c r="A75" s="44">
        <v>72</v>
      </c>
      <c r="B75" s="15" t="s">
        <v>3</v>
      </c>
      <c r="C75" s="7" t="s">
        <v>119</v>
      </c>
      <c r="D75" s="16" t="s">
        <v>7</v>
      </c>
      <c r="E75" s="16">
        <v>0.05</v>
      </c>
      <c r="F75" s="17">
        <v>195</v>
      </c>
      <c r="G75" s="16">
        <f t="shared" si="1"/>
        <v>9.75</v>
      </c>
      <c r="H75" s="17">
        <v>195</v>
      </c>
      <c r="I75" s="16"/>
      <c r="J75" s="18">
        <v>300</v>
      </c>
      <c r="K75" s="19"/>
    </row>
    <row r="76" spans="1:11" ht="48.6" customHeight="1" x14ac:dyDescent="0.3">
      <c r="A76" s="44">
        <v>73</v>
      </c>
      <c r="B76" s="15" t="s">
        <v>3</v>
      </c>
      <c r="C76" s="7" t="s">
        <v>120</v>
      </c>
      <c r="D76" s="16" t="s">
        <v>7</v>
      </c>
      <c r="E76" s="16">
        <v>0.05</v>
      </c>
      <c r="F76" s="17">
        <v>220</v>
      </c>
      <c r="G76" s="16">
        <f t="shared" si="1"/>
        <v>11</v>
      </c>
      <c r="H76" s="17">
        <v>220</v>
      </c>
      <c r="I76" s="16"/>
      <c r="J76" s="18">
        <v>340</v>
      </c>
      <c r="K76" s="19"/>
    </row>
    <row r="77" spans="1:11" ht="48.6" customHeight="1" x14ac:dyDescent="0.3">
      <c r="A77" s="44">
        <v>74</v>
      </c>
      <c r="B77" s="15" t="s">
        <v>3</v>
      </c>
      <c r="C77" s="7" t="s">
        <v>121</v>
      </c>
      <c r="D77" s="16" t="s">
        <v>7</v>
      </c>
      <c r="E77" s="16">
        <v>0.05</v>
      </c>
      <c r="F77" s="17">
        <v>250</v>
      </c>
      <c r="G77" s="16">
        <f t="shared" si="1"/>
        <v>12.5</v>
      </c>
      <c r="H77" s="17">
        <v>250</v>
      </c>
      <c r="I77" s="16"/>
      <c r="J77" s="18">
        <v>370</v>
      </c>
      <c r="K77" s="19"/>
    </row>
    <row r="78" spans="1:11" ht="48.6" customHeight="1" x14ac:dyDescent="0.3">
      <c r="A78" s="44">
        <v>75</v>
      </c>
      <c r="B78" s="15" t="s">
        <v>3</v>
      </c>
      <c r="C78" s="7" t="s">
        <v>122</v>
      </c>
      <c r="D78" s="16" t="s">
        <v>7</v>
      </c>
      <c r="E78" s="16">
        <v>0.05</v>
      </c>
      <c r="F78" s="17">
        <v>300</v>
      </c>
      <c r="G78" s="16">
        <f t="shared" si="1"/>
        <v>15</v>
      </c>
      <c r="H78" s="17">
        <v>300</v>
      </c>
      <c r="I78" s="16"/>
      <c r="J78" s="18">
        <v>390</v>
      </c>
      <c r="K78" s="19"/>
    </row>
    <row r="79" spans="1:11" ht="48.6" customHeight="1" x14ac:dyDescent="0.3">
      <c r="A79" s="44">
        <v>76</v>
      </c>
      <c r="B79" s="15" t="s">
        <v>3</v>
      </c>
      <c r="C79" s="7" t="s">
        <v>123</v>
      </c>
      <c r="D79" s="16" t="s">
        <v>7</v>
      </c>
      <c r="E79" s="16">
        <v>0.05</v>
      </c>
      <c r="F79" s="17">
        <v>400</v>
      </c>
      <c r="G79" s="16">
        <f t="shared" si="1"/>
        <v>20</v>
      </c>
      <c r="H79" s="17">
        <v>400</v>
      </c>
      <c r="I79" s="16"/>
      <c r="J79" s="18">
        <v>490</v>
      </c>
      <c r="K79" s="19"/>
    </row>
    <row r="80" spans="1:11" ht="48.6" customHeight="1" x14ac:dyDescent="0.3">
      <c r="A80" s="44">
        <v>77</v>
      </c>
      <c r="B80" s="15" t="s">
        <v>3</v>
      </c>
      <c r="C80" s="7" t="s">
        <v>124</v>
      </c>
      <c r="D80" s="16" t="s">
        <v>7</v>
      </c>
      <c r="E80" s="16">
        <v>0.05</v>
      </c>
      <c r="F80" s="17">
        <v>450</v>
      </c>
      <c r="G80" s="16">
        <f t="shared" si="1"/>
        <v>22.5</v>
      </c>
      <c r="H80" s="17">
        <v>450</v>
      </c>
      <c r="I80" s="16"/>
      <c r="J80" s="18">
        <v>510</v>
      </c>
      <c r="K80" s="19"/>
    </row>
    <row r="81" spans="1:11" ht="48.6" customHeight="1" x14ac:dyDescent="0.3">
      <c r="A81" s="44">
        <v>78</v>
      </c>
      <c r="B81" s="15" t="s">
        <v>3</v>
      </c>
      <c r="C81" s="7" t="s">
        <v>125</v>
      </c>
      <c r="D81" s="16" t="s">
        <v>7</v>
      </c>
      <c r="E81" s="16">
        <v>0.05</v>
      </c>
      <c r="F81" s="17">
        <v>120</v>
      </c>
      <c r="G81" s="16">
        <f t="shared" si="1"/>
        <v>6</v>
      </c>
      <c r="H81" s="17">
        <v>120</v>
      </c>
      <c r="I81" s="16"/>
      <c r="J81" s="18">
        <v>160</v>
      </c>
      <c r="K81" s="19"/>
    </row>
    <row r="82" spans="1:11" ht="48.6" customHeight="1" x14ac:dyDescent="0.3">
      <c r="A82" s="44">
        <v>79</v>
      </c>
      <c r="B82" s="15" t="s">
        <v>3</v>
      </c>
      <c r="C82" s="7" t="s">
        <v>126</v>
      </c>
      <c r="D82" s="16" t="s">
        <v>7</v>
      </c>
      <c r="E82" s="16">
        <v>0.05</v>
      </c>
      <c r="F82" s="17">
        <v>180</v>
      </c>
      <c r="G82" s="16">
        <f t="shared" si="1"/>
        <v>9</v>
      </c>
      <c r="H82" s="17">
        <v>180</v>
      </c>
      <c r="I82" s="16"/>
      <c r="J82" s="18">
        <v>260</v>
      </c>
      <c r="K82" s="19"/>
    </row>
    <row r="83" spans="1:11" ht="48.6" customHeight="1" x14ac:dyDescent="0.3">
      <c r="A83" s="44">
        <v>80</v>
      </c>
      <c r="B83" s="15" t="s">
        <v>3</v>
      </c>
      <c r="C83" s="7" t="s">
        <v>127</v>
      </c>
      <c r="D83" s="16" t="s">
        <v>7</v>
      </c>
      <c r="E83" s="16">
        <v>0.05</v>
      </c>
      <c r="F83" s="17">
        <v>250</v>
      </c>
      <c r="G83" s="16">
        <f t="shared" si="1"/>
        <v>12.5</v>
      </c>
      <c r="H83" s="17">
        <v>250</v>
      </c>
      <c r="I83" s="16"/>
      <c r="J83" s="18">
        <v>290</v>
      </c>
      <c r="K83" s="19"/>
    </row>
    <row r="84" spans="1:11" ht="48.6" customHeight="1" x14ac:dyDescent="0.3">
      <c r="A84" s="44">
        <v>81</v>
      </c>
      <c r="B84" s="15" t="s">
        <v>3</v>
      </c>
      <c r="C84" s="7" t="s">
        <v>128</v>
      </c>
      <c r="D84" s="16" t="s">
        <v>7</v>
      </c>
      <c r="E84" s="16">
        <v>0.05</v>
      </c>
      <c r="F84" s="17">
        <v>250</v>
      </c>
      <c r="G84" s="16">
        <f t="shared" si="1"/>
        <v>12.5</v>
      </c>
      <c r="H84" s="17">
        <v>250</v>
      </c>
      <c r="I84" s="16"/>
      <c r="J84" s="18">
        <v>270</v>
      </c>
      <c r="K84" s="19"/>
    </row>
    <row r="85" spans="1:11" ht="48.6" customHeight="1" x14ac:dyDescent="0.3">
      <c r="A85" s="44">
        <v>82</v>
      </c>
      <c r="B85" s="15" t="s">
        <v>3</v>
      </c>
      <c r="C85" s="7" t="s">
        <v>129</v>
      </c>
      <c r="D85" s="16" t="s">
        <v>7</v>
      </c>
      <c r="E85" s="16">
        <v>0.05</v>
      </c>
      <c r="F85" s="17">
        <v>350</v>
      </c>
      <c r="G85" s="16">
        <f t="shared" si="1"/>
        <v>17.5</v>
      </c>
      <c r="H85" s="17">
        <v>350</v>
      </c>
      <c r="I85" s="16"/>
      <c r="J85" s="18">
        <v>350</v>
      </c>
      <c r="K85" s="19"/>
    </row>
    <row r="86" spans="1:11" ht="48.6" customHeight="1" x14ac:dyDescent="0.3">
      <c r="A86" s="44">
        <v>83</v>
      </c>
      <c r="B86" s="15" t="s">
        <v>3</v>
      </c>
      <c r="C86" s="7" t="s">
        <v>130</v>
      </c>
      <c r="D86" s="16" t="s">
        <v>7</v>
      </c>
      <c r="E86" s="16">
        <v>0.05</v>
      </c>
      <c r="F86" s="17">
        <v>370</v>
      </c>
      <c r="G86" s="16">
        <f t="shared" si="1"/>
        <v>18.5</v>
      </c>
      <c r="H86" s="17">
        <v>370</v>
      </c>
      <c r="I86" s="16"/>
      <c r="J86" s="18">
        <v>370</v>
      </c>
      <c r="K86" s="19"/>
    </row>
    <row r="87" spans="1:11" ht="48.6" customHeight="1" x14ac:dyDescent="0.3">
      <c r="A87" s="44">
        <v>84</v>
      </c>
      <c r="B87" s="15" t="s">
        <v>3</v>
      </c>
      <c r="C87" s="7" t="s">
        <v>131</v>
      </c>
      <c r="D87" s="16" t="s">
        <v>7</v>
      </c>
      <c r="E87" s="16">
        <v>0.05</v>
      </c>
      <c r="F87" s="17">
        <v>550</v>
      </c>
      <c r="G87" s="16">
        <f t="shared" si="1"/>
        <v>27.5</v>
      </c>
      <c r="H87" s="17">
        <v>550</v>
      </c>
      <c r="I87" s="16"/>
      <c r="J87" s="18">
        <v>450</v>
      </c>
      <c r="K87" s="19"/>
    </row>
    <row r="88" spans="1:11" ht="48.6" customHeight="1" x14ac:dyDescent="0.3">
      <c r="A88" s="44">
        <v>85</v>
      </c>
      <c r="B88" s="15" t="s">
        <v>3</v>
      </c>
      <c r="C88" s="7" t="s">
        <v>132</v>
      </c>
      <c r="D88" s="16" t="s">
        <v>7</v>
      </c>
      <c r="E88" s="16">
        <v>0.05</v>
      </c>
      <c r="F88" s="17">
        <v>770</v>
      </c>
      <c r="G88" s="16">
        <f t="shared" si="1"/>
        <v>38.5</v>
      </c>
      <c r="H88" s="17">
        <v>770</v>
      </c>
      <c r="I88" s="16"/>
      <c r="J88" s="18">
        <v>770</v>
      </c>
      <c r="K88" s="19"/>
    </row>
    <row r="89" spans="1:11" ht="48.6" customHeight="1" x14ac:dyDescent="0.3">
      <c r="A89" s="44">
        <v>86</v>
      </c>
      <c r="B89" s="15" t="s">
        <v>3</v>
      </c>
      <c r="C89" s="7" t="s">
        <v>133</v>
      </c>
      <c r="D89" s="16" t="s">
        <v>7</v>
      </c>
      <c r="E89" s="16">
        <v>0.15</v>
      </c>
      <c r="F89" s="17">
        <v>80</v>
      </c>
      <c r="G89" s="16">
        <f t="shared" si="1"/>
        <v>12</v>
      </c>
      <c r="H89" s="17">
        <v>80</v>
      </c>
      <c r="I89" s="16"/>
      <c r="J89" s="18">
        <v>80</v>
      </c>
      <c r="K89" s="19"/>
    </row>
    <row r="90" spans="1:11" ht="48.6" customHeight="1" x14ac:dyDescent="0.3">
      <c r="A90" s="44">
        <v>87</v>
      </c>
      <c r="B90" s="15" t="s">
        <v>3</v>
      </c>
      <c r="C90" s="7" t="s">
        <v>134</v>
      </c>
      <c r="D90" s="16" t="s">
        <v>7</v>
      </c>
      <c r="E90" s="16">
        <v>0.15</v>
      </c>
      <c r="F90" s="17">
        <v>90</v>
      </c>
      <c r="G90" s="16">
        <f t="shared" si="1"/>
        <v>13.5</v>
      </c>
      <c r="H90" s="17">
        <v>90</v>
      </c>
      <c r="I90" s="16"/>
      <c r="J90" s="18">
        <v>90</v>
      </c>
      <c r="K90" s="19"/>
    </row>
    <row r="91" spans="1:11" ht="48.6" customHeight="1" x14ac:dyDescent="0.3">
      <c r="A91" s="44">
        <v>88</v>
      </c>
      <c r="B91" s="15" t="s">
        <v>3</v>
      </c>
      <c r="C91" s="7" t="s">
        <v>135</v>
      </c>
      <c r="D91" s="16" t="s">
        <v>7</v>
      </c>
      <c r="E91" s="16">
        <v>0.15</v>
      </c>
      <c r="F91" s="17">
        <v>120</v>
      </c>
      <c r="G91" s="16">
        <f t="shared" si="1"/>
        <v>18</v>
      </c>
      <c r="H91" s="17">
        <v>120</v>
      </c>
      <c r="I91" s="16"/>
      <c r="J91" s="18">
        <v>120</v>
      </c>
      <c r="K91" s="19"/>
    </row>
    <row r="92" spans="1:11" ht="48.6" customHeight="1" x14ac:dyDescent="0.3">
      <c r="A92" s="44">
        <v>89</v>
      </c>
      <c r="B92" s="15" t="s">
        <v>3</v>
      </c>
      <c r="C92" s="7" t="s">
        <v>136</v>
      </c>
      <c r="D92" s="16" t="s">
        <v>7</v>
      </c>
      <c r="E92" s="16">
        <v>0.15</v>
      </c>
      <c r="F92" s="17">
        <v>150</v>
      </c>
      <c r="G92" s="16">
        <f t="shared" si="1"/>
        <v>22.5</v>
      </c>
      <c r="H92" s="17">
        <v>150</v>
      </c>
      <c r="I92" s="16"/>
      <c r="J92" s="18">
        <v>150</v>
      </c>
      <c r="K92" s="19"/>
    </row>
    <row r="93" spans="1:11" ht="48.6" customHeight="1" x14ac:dyDescent="0.3">
      <c r="A93" s="44">
        <v>90</v>
      </c>
      <c r="B93" s="15" t="s">
        <v>3</v>
      </c>
      <c r="C93" s="7" t="s">
        <v>137</v>
      </c>
      <c r="D93" s="16" t="s">
        <v>7</v>
      </c>
      <c r="E93" s="16">
        <v>0.1</v>
      </c>
      <c r="F93" s="17">
        <v>240</v>
      </c>
      <c r="G93" s="16">
        <f t="shared" si="1"/>
        <v>24</v>
      </c>
      <c r="H93" s="17">
        <v>240</v>
      </c>
      <c r="I93" s="16"/>
      <c r="J93" s="18">
        <v>240</v>
      </c>
      <c r="K93" s="19"/>
    </row>
    <row r="94" spans="1:11" ht="48.6" customHeight="1" x14ac:dyDescent="0.3">
      <c r="A94" s="44">
        <v>91</v>
      </c>
      <c r="B94" s="15" t="s">
        <v>3</v>
      </c>
      <c r="C94" s="7" t="s">
        <v>138</v>
      </c>
      <c r="D94" s="16" t="s">
        <v>7</v>
      </c>
      <c r="E94" s="16">
        <v>0.1</v>
      </c>
      <c r="F94" s="17">
        <v>320</v>
      </c>
      <c r="G94" s="16">
        <f t="shared" si="1"/>
        <v>32</v>
      </c>
      <c r="H94" s="17">
        <v>320</v>
      </c>
      <c r="I94" s="16"/>
      <c r="J94" s="18">
        <v>320</v>
      </c>
      <c r="K94" s="19"/>
    </row>
    <row r="95" spans="1:11" ht="48.6" customHeight="1" x14ac:dyDescent="0.3">
      <c r="A95" s="44">
        <v>92</v>
      </c>
      <c r="B95" s="15" t="s">
        <v>3</v>
      </c>
      <c r="C95" s="7" t="s">
        <v>139</v>
      </c>
      <c r="D95" s="16" t="s">
        <v>7</v>
      </c>
      <c r="E95" s="16">
        <v>0.1</v>
      </c>
      <c r="F95" s="17">
        <v>440</v>
      </c>
      <c r="G95" s="16">
        <f t="shared" si="1"/>
        <v>44</v>
      </c>
      <c r="H95" s="17">
        <v>440</v>
      </c>
      <c r="I95" s="16"/>
      <c r="J95" s="18">
        <v>440</v>
      </c>
      <c r="K95" s="19"/>
    </row>
    <row r="96" spans="1:11" ht="48.6" customHeight="1" x14ac:dyDescent="0.3">
      <c r="A96" s="44">
        <v>93</v>
      </c>
      <c r="B96" s="15" t="s">
        <v>3</v>
      </c>
      <c r="C96" s="7" t="s">
        <v>140</v>
      </c>
      <c r="D96" s="16" t="s">
        <v>7</v>
      </c>
      <c r="E96" s="16">
        <v>2.5000000000000001E-2</v>
      </c>
      <c r="F96" s="17">
        <v>52</v>
      </c>
      <c r="G96" s="16">
        <f t="shared" si="1"/>
        <v>1.3</v>
      </c>
      <c r="H96" s="17">
        <v>52</v>
      </c>
      <c r="I96" s="24"/>
      <c r="J96" s="18">
        <v>80</v>
      </c>
      <c r="K96" s="19"/>
    </row>
    <row r="97" spans="1:11" ht="48.6" customHeight="1" x14ac:dyDescent="0.3">
      <c r="A97" s="44">
        <v>94</v>
      </c>
      <c r="B97" s="15" t="s">
        <v>3</v>
      </c>
      <c r="C97" s="7" t="s">
        <v>141</v>
      </c>
      <c r="D97" s="16" t="s">
        <v>7</v>
      </c>
      <c r="E97" s="16">
        <v>2.5000000000000001E-2</v>
      </c>
      <c r="F97" s="17">
        <v>55</v>
      </c>
      <c r="G97" s="16">
        <f t="shared" si="1"/>
        <v>1.375</v>
      </c>
      <c r="H97" s="17">
        <v>55</v>
      </c>
      <c r="I97" s="24"/>
      <c r="J97" s="18">
        <v>85</v>
      </c>
      <c r="K97" s="19"/>
    </row>
    <row r="98" spans="1:11" ht="48.6" customHeight="1" x14ac:dyDescent="0.3">
      <c r="A98" s="44">
        <v>95</v>
      </c>
      <c r="B98" s="15" t="s">
        <v>3</v>
      </c>
      <c r="C98" s="7" t="s">
        <v>142</v>
      </c>
      <c r="D98" s="16" t="s">
        <v>7</v>
      </c>
      <c r="E98" s="16">
        <v>2.5000000000000001E-2</v>
      </c>
      <c r="F98" s="17">
        <v>65</v>
      </c>
      <c r="G98" s="16">
        <f t="shared" si="1"/>
        <v>1.625</v>
      </c>
      <c r="H98" s="17">
        <v>65</v>
      </c>
      <c r="I98" s="24"/>
      <c r="J98" s="18">
        <v>100</v>
      </c>
      <c r="K98" s="19"/>
    </row>
    <row r="99" spans="1:11" ht="48.6" customHeight="1" x14ac:dyDescent="0.3">
      <c r="A99" s="44">
        <v>96</v>
      </c>
      <c r="B99" s="15" t="s">
        <v>3</v>
      </c>
      <c r="C99" s="7" t="s">
        <v>143</v>
      </c>
      <c r="D99" s="16" t="s">
        <v>7</v>
      </c>
      <c r="E99" s="16">
        <v>2.5000000000000001E-2</v>
      </c>
      <c r="F99" s="17">
        <v>90</v>
      </c>
      <c r="G99" s="16">
        <f t="shared" si="1"/>
        <v>2.25</v>
      </c>
      <c r="H99" s="17">
        <v>90</v>
      </c>
      <c r="I99" s="24"/>
      <c r="J99" s="18">
        <v>140</v>
      </c>
      <c r="K99" s="19"/>
    </row>
    <row r="100" spans="1:11" ht="48.6" customHeight="1" x14ac:dyDescent="0.3">
      <c r="A100" s="44">
        <v>97</v>
      </c>
      <c r="B100" s="15" t="s">
        <v>3</v>
      </c>
      <c r="C100" s="7" t="s">
        <v>144</v>
      </c>
      <c r="D100" s="16" t="s">
        <v>7</v>
      </c>
      <c r="E100" s="16">
        <v>2.5000000000000001E-2</v>
      </c>
      <c r="F100" s="17">
        <v>130</v>
      </c>
      <c r="G100" s="16">
        <f t="shared" si="1"/>
        <v>3.25</v>
      </c>
      <c r="H100" s="17">
        <v>130</v>
      </c>
      <c r="I100" s="24"/>
      <c r="J100" s="18">
        <v>180</v>
      </c>
      <c r="K100" s="19"/>
    </row>
    <row r="101" spans="1:11" ht="48.6" customHeight="1" x14ac:dyDescent="0.3">
      <c r="A101" s="44">
        <v>98</v>
      </c>
      <c r="B101" s="15" t="s">
        <v>3</v>
      </c>
      <c r="C101" s="7" t="s">
        <v>145</v>
      </c>
      <c r="D101" s="16" t="s">
        <v>7</v>
      </c>
      <c r="E101" s="16">
        <v>2.5000000000000001E-2</v>
      </c>
      <c r="F101" s="17">
        <v>200</v>
      </c>
      <c r="G101" s="16">
        <f t="shared" si="1"/>
        <v>5</v>
      </c>
      <c r="H101" s="17">
        <v>200</v>
      </c>
      <c r="I101" s="24"/>
      <c r="J101" s="18">
        <v>240</v>
      </c>
      <c r="K101" s="19"/>
    </row>
    <row r="102" spans="1:11" ht="48.6" customHeight="1" x14ac:dyDescent="0.3">
      <c r="A102" s="44">
        <v>99</v>
      </c>
      <c r="B102" s="15" t="s">
        <v>3</v>
      </c>
      <c r="C102" s="7" t="s">
        <v>146</v>
      </c>
      <c r="D102" s="16" t="s">
        <v>7</v>
      </c>
      <c r="E102" s="16">
        <v>2.5000000000000001E-2</v>
      </c>
      <c r="F102" s="17">
        <v>400</v>
      </c>
      <c r="G102" s="16">
        <f t="shared" si="1"/>
        <v>10</v>
      </c>
      <c r="H102" s="17">
        <v>400</v>
      </c>
      <c r="I102" s="24"/>
      <c r="J102" s="18">
        <v>400</v>
      </c>
      <c r="K102" s="19"/>
    </row>
    <row r="103" spans="1:11" ht="48.6" customHeight="1" x14ac:dyDescent="0.3">
      <c r="A103" s="44">
        <v>100</v>
      </c>
      <c r="B103" s="15" t="s">
        <v>3</v>
      </c>
      <c r="C103" s="7" t="s">
        <v>147</v>
      </c>
      <c r="D103" s="16" t="s">
        <v>7</v>
      </c>
      <c r="E103" s="16">
        <v>0.15</v>
      </c>
      <c r="F103" s="17">
        <v>65</v>
      </c>
      <c r="G103" s="16">
        <f t="shared" si="1"/>
        <v>9.75</v>
      </c>
      <c r="H103" s="17">
        <v>65</v>
      </c>
      <c r="I103" s="24"/>
      <c r="J103" s="18">
        <v>65</v>
      </c>
      <c r="K103" s="19"/>
    </row>
    <row r="104" spans="1:11" ht="48.6" customHeight="1" x14ac:dyDescent="0.3">
      <c r="A104" s="44">
        <v>101</v>
      </c>
      <c r="B104" s="15" t="s">
        <v>3</v>
      </c>
      <c r="C104" s="7" t="s">
        <v>148</v>
      </c>
      <c r="D104" s="16" t="s">
        <v>7</v>
      </c>
      <c r="E104" s="16">
        <v>0.15</v>
      </c>
      <c r="F104" s="17">
        <v>75</v>
      </c>
      <c r="G104" s="16">
        <f t="shared" si="1"/>
        <v>11.25</v>
      </c>
      <c r="H104" s="17">
        <v>75</v>
      </c>
      <c r="I104" s="24"/>
      <c r="J104" s="18">
        <v>75</v>
      </c>
      <c r="K104" s="19"/>
    </row>
    <row r="105" spans="1:11" ht="48.6" customHeight="1" x14ac:dyDescent="0.3">
      <c r="A105" s="44">
        <v>102</v>
      </c>
      <c r="B105" s="15" t="s">
        <v>3</v>
      </c>
      <c r="C105" s="7" t="s">
        <v>149</v>
      </c>
      <c r="D105" s="16" t="s">
        <v>7</v>
      </c>
      <c r="E105" s="16">
        <v>0.15</v>
      </c>
      <c r="F105" s="17">
        <v>85</v>
      </c>
      <c r="G105" s="16">
        <f t="shared" si="1"/>
        <v>12.75</v>
      </c>
      <c r="H105" s="17">
        <v>85</v>
      </c>
      <c r="I105" s="24"/>
      <c r="J105" s="18">
        <v>98</v>
      </c>
      <c r="K105" s="19"/>
    </row>
    <row r="106" spans="1:11" ht="48.6" customHeight="1" x14ac:dyDescent="0.3">
      <c r="A106" s="44">
        <v>103</v>
      </c>
      <c r="B106" s="15" t="s">
        <v>3</v>
      </c>
      <c r="C106" s="7" t="s">
        <v>150</v>
      </c>
      <c r="D106" s="16" t="s">
        <v>7</v>
      </c>
      <c r="E106" s="16">
        <v>0.15</v>
      </c>
      <c r="F106" s="17">
        <v>155</v>
      </c>
      <c r="G106" s="16">
        <f t="shared" si="1"/>
        <v>23.25</v>
      </c>
      <c r="H106" s="17">
        <v>155</v>
      </c>
      <c r="I106" s="24"/>
      <c r="J106" s="18">
        <v>155</v>
      </c>
      <c r="K106" s="19"/>
    </row>
    <row r="107" spans="1:11" ht="48.6" customHeight="1" x14ac:dyDescent="0.3">
      <c r="A107" s="44">
        <v>104</v>
      </c>
      <c r="B107" s="15" t="s">
        <v>3</v>
      </c>
      <c r="C107" s="7" t="s">
        <v>151</v>
      </c>
      <c r="D107" s="16" t="s">
        <v>7</v>
      </c>
      <c r="E107" s="16">
        <v>0.15</v>
      </c>
      <c r="F107" s="17">
        <v>105</v>
      </c>
      <c r="G107" s="16">
        <f t="shared" si="1"/>
        <v>15.75</v>
      </c>
      <c r="H107" s="17">
        <v>105</v>
      </c>
      <c r="I107" s="24"/>
      <c r="J107" s="18">
        <v>160</v>
      </c>
      <c r="K107" s="19"/>
    </row>
    <row r="108" spans="1:11" ht="48.6" customHeight="1" x14ac:dyDescent="0.3">
      <c r="A108" s="44">
        <v>105</v>
      </c>
      <c r="B108" s="15" t="s">
        <v>3</v>
      </c>
      <c r="C108" s="7" t="s">
        <v>152</v>
      </c>
      <c r="D108" s="16" t="s">
        <v>7</v>
      </c>
      <c r="E108" s="16">
        <v>0.1</v>
      </c>
      <c r="F108" s="17">
        <v>28</v>
      </c>
      <c r="G108" s="16">
        <f t="shared" si="1"/>
        <v>2.8000000000000003</v>
      </c>
      <c r="H108" s="17">
        <v>28</v>
      </c>
      <c r="I108" s="24"/>
      <c r="J108" s="18"/>
      <c r="K108" s="20"/>
    </row>
    <row r="109" spans="1:11" ht="48.6" customHeight="1" x14ac:dyDescent="0.3">
      <c r="A109" s="44">
        <v>106</v>
      </c>
      <c r="B109" s="15" t="s">
        <v>3</v>
      </c>
      <c r="C109" s="7" t="s">
        <v>153</v>
      </c>
      <c r="D109" s="16" t="s">
        <v>7</v>
      </c>
      <c r="E109" s="16">
        <v>0.06</v>
      </c>
      <c r="F109" s="17">
        <v>32</v>
      </c>
      <c r="G109" s="16">
        <f t="shared" si="1"/>
        <v>1.92</v>
      </c>
      <c r="H109" s="17">
        <v>32</v>
      </c>
      <c r="I109" s="24"/>
      <c r="J109" s="18"/>
      <c r="K109" s="20"/>
    </row>
    <row r="110" spans="1:11" ht="48.6" customHeight="1" x14ac:dyDescent="0.3">
      <c r="A110" s="44">
        <v>107</v>
      </c>
      <c r="B110" s="15" t="s">
        <v>3</v>
      </c>
      <c r="C110" s="7" t="s">
        <v>154</v>
      </c>
      <c r="D110" s="16" t="s">
        <v>7</v>
      </c>
      <c r="E110" s="16">
        <v>0.06</v>
      </c>
      <c r="F110" s="17">
        <v>36</v>
      </c>
      <c r="G110" s="16">
        <f t="shared" si="1"/>
        <v>2.16</v>
      </c>
      <c r="H110" s="17">
        <v>36</v>
      </c>
      <c r="I110" s="24"/>
      <c r="J110" s="18"/>
      <c r="K110" s="20"/>
    </row>
    <row r="111" spans="1:11" ht="48.6" customHeight="1" x14ac:dyDescent="0.3">
      <c r="A111" s="44">
        <v>108</v>
      </c>
      <c r="B111" s="15" t="s">
        <v>3</v>
      </c>
      <c r="C111" s="7" t="s">
        <v>155</v>
      </c>
      <c r="D111" s="16" t="s">
        <v>7</v>
      </c>
      <c r="E111" s="16">
        <v>0.1</v>
      </c>
      <c r="F111" s="17">
        <v>40</v>
      </c>
      <c r="G111" s="16">
        <f t="shared" si="1"/>
        <v>4</v>
      </c>
      <c r="H111" s="17">
        <v>40</v>
      </c>
      <c r="I111" s="24"/>
      <c r="J111" s="18"/>
      <c r="K111" s="20"/>
    </row>
    <row r="112" spans="1:11" ht="48.6" customHeight="1" x14ac:dyDescent="0.3">
      <c r="A112" s="44">
        <v>109</v>
      </c>
      <c r="B112" s="15" t="s">
        <v>3</v>
      </c>
      <c r="C112" s="7" t="s">
        <v>156</v>
      </c>
      <c r="D112" s="16" t="s">
        <v>7</v>
      </c>
      <c r="E112" s="16">
        <v>0.1</v>
      </c>
      <c r="F112" s="17">
        <v>57</v>
      </c>
      <c r="G112" s="16">
        <f t="shared" si="1"/>
        <v>5.7</v>
      </c>
      <c r="H112" s="17">
        <v>57</v>
      </c>
      <c r="I112" s="24"/>
      <c r="J112" s="18"/>
      <c r="K112" s="20"/>
    </row>
    <row r="113" spans="1:11" ht="48.6" customHeight="1" x14ac:dyDescent="0.3">
      <c r="A113" s="44">
        <v>110</v>
      </c>
      <c r="B113" s="15" t="s">
        <v>3</v>
      </c>
      <c r="C113" s="7" t="s">
        <v>157</v>
      </c>
      <c r="D113" s="16" t="s">
        <v>7</v>
      </c>
      <c r="E113" s="16">
        <v>0.06</v>
      </c>
      <c r="F113" s="17">
        <v>85</v>
      </c>
      <c r="G113" s="16">
        <f t="shared" si="1"/>
        <v>5.0999999999999996</v>
      </c>
      <c r="H113" s="17">
        <v>85</v>
      </c>
      <c r="I113" s="24"/>
      <c r="J113" s="18"/>
      <c r="K113" s="20"/>
    </row>
    <row r="114" spans="1:11" ht="48.6" customHeight="1" x14ac:dyDescent="0.3">
      <c r="A114" s="44">
        <v>111</v>
      </c>
      <c r="B114" s="15" t="s">
        <v>3</v>
      </c>
      <c r="C114" s="7" t="s">
        <v>158</v>
      </c>
      <c r="D114" s="16" t="s">
        <v>7</v>
      </c>
      <c r="E114" s="16">
        <v>0.06</v>
      </c>
      <c r="F114" s="17">
        <v>108</v>
      </c>
      <c r="G114" s="16">
        <f t="shared" si="1"/>
        <v>6.4799999999999995</v>
      </c>
      <c r="H114" s="17">
        <v>108</v>
      </c>
      <c r="I114" s="24"/>
      <c r="J114" s="18"/>
      <c r="K114" s="20"/>
    </row>
    <row r="115" spans="1:11" ht="48.6" customHeight="1" x14ac:dyDescent="0.3">
      <c r="A115" s="44">
        <v>112</v>
      </c>
      <c r="B115" s="15" t="s">
        <v>3</v>
      </c>
      <c r="C115" s="7" t="s">
        <v>159</v>
      </c>
      <c r="D115" s="16" t="s">
        <v>7</v>
      </c>
      <c r="E115" s="16">
        <v>0.06</v>
      </c>
      <c r="F115" s="17">
        <v>140</v>
      </c>
      <c r="G115" s="16">
        <f t="shared" si="1"/>
        <v>8.4</v>
      </c>
      <c r="H115" s="17">
        <v>140</v>
      </c>
      <c r="I115" s="24"/>
      <c r="J115" s="18"/>
      <c r="K115" s="20"/>
    </row>
    <row r="116" spans="1:11" ht="48.6" customHeight="1" x14ac:dyDescent="0.3">
      <c r="A116" s="44">
        <v>113</v>
      </c>
      <c r="B116" s="15" t="s">
        <v>3</v>
      </c>
      <c r="C116" s="7" t="s">
        <v>160</v>
      </c>
      <c r="D116" s="16" t="s">
        <v>7</v>
      </c>
      <c r="E116" s="16">
        <v>0.15</v>
      </c>
      <c r="F116" s="17">
        <v>20</v>
      </c>
      <c r="G116" s="16">
        <f t="shared" si="1"/>
        <v>3</v>
      </c>
      <c r="H116" s="17">
        <v>20</v>
      </c>
      <c r="I116" s="24"/>
      <c r="J116" s="18">
        <v>20</v>
      </c>
      <c r="K116" s="19"/>
    </row>
    <row r="117" spans="1:11" ht="48.6" customHeight="1" x14ac:dyDescent="0.3">
      <c r="A117" s="44">
        <v>114</v>
      </c>
      <c r="B117" s="15" t="s">
        <v>3</v>
      </c>
      <c r="C117" s="7" t="s">
        <v>161</v>
      </c>
      <c r="D117" s="16" t="s">
        <v>7</v>
      </c>
      <c r="E117" s="16">
        <v>0.15</v>
      </c>
      <c r="F117" s="17">
        <v>23</v>
      </c>
      <c r="G117" s="16">
        <f t="shared" si="1"/>
        <v>3.4499999999999997</v>
      </c>
      <c r="H117" s="17">
        <v>23</v>
      </c>
      <c r="I117" s="24"/>
      <c r="J117" s="18">
        <v>23</v>
      </c>
      <c r="K117" s="19"/>
    </row>
    <row r="118" spans="1:11" ht="48.6" customHeight="1" x14ac:dyDescent="0.3">
      <c r="A118" s="44">
        <v>115</v>
      </c>
      <c r="B118" s="15" t="s">
        <v>3</v>
      </c>
      <c r="C118" s="7" t="s">
        <v>162</v>
      </c>
      <c r="D118" s="16" t="s">
        <v>7</v>
      </c>
      <c r="E118" s="16">
        <v>0.15</v>
      </c>
      <c r="F118" s="17">
        <v>25</v>
      </c>
      <c r="G118" s="16">
        <f t="shared" si="1"/>
        <v>3.75</v>
      </c>
      <c r="H118" s="17">
        <v>25</v>
      </c>
      <c r="I118" s="24"/>
      <c r="J118" s="18">
        <v>25</v>
      </c>
      <c r="K118" s="19"/>
    </row>
    <row r="119" spans="1:11" ht="48.6" customHeight="1" x14ac:dyDescent="0.3">
      <c r="A119" s="44">
        <v>116</v>
      </c>
      <c r="B119" s="15" t="s">
        <v>3</v>
      </c>
      <c r="C119" s="7" t="s">
        <v>163</v>
      </c>
      <c r="D119" s="16" t="s">
        <v>7</v>
      </c>
      <c r="E119" s="16">
        <v>0.15</v>
      </c>
      <c r="F119" s="17">
        <v>26</v>
      </c>
      <c r="G119" s="16">
        <f t="shared" si="1"/>
        <v>3.9</v>
      </c>
      <c r="H119" s="17">
        <v>26</v>
      </c>
      <c r="I119" s="24"/>
      <c r="J119" s="18">
        <v>26</v>
      </c>
      <c r="K119" s="19"/>
    </row>
    <row r="120" spans="1:11" ht="48.6" customHeight="1" x14ac:dyDescent="0.3">
      <c r="A120" s="44">
        <v>117</v>
      </c>
      <c r="B120" s="15" t="s">
        <v>3</v>
      </c>
      <c r="C120" s="7" t="s">
        <v>164</v>
      </c>
      <c r="D120" s="16" t="s">
        <v>7</v>
      </c>
      <c r="E120" s="16">
        <v>0.15</v>
      </c>
      <c r="F120" s="17">
        <v>40</v>
      </c>
      <c r="G120" s="16">
        <f t="shared" si="1"/>
        <v>6</v>
      </c>
      <c r="H120" s="17">
        <v>40</v>
      </c>
      <c r="I120" s="24"/>
      <c r="J120" s="18">
        <v>40</v>
      </c>
      <c r="K120" s="19"/>
    </row>
    <row r="121" spans="1:11" ht="48.6" customHeight="1" x14ac:dyDescent="0.3">
      <c r="A121" s="44">
        <v>118</v>
      </c>
      <c r="B121" s="15" t="s">
        <v>3</v>
      </c>
      <c r="C121" s="7" t="s">
        <v>165</v>
      </c>
      <c r="D121" s="16" t="s">
        <v>7</v>
      </c>
      <c r="E121" s="16">
        <v>0.15</v>
      </c>
      <c r="F121" s="17">
        <v>60</v>
      </c>
      <c r="G121" s="16">
        <f t="shared" si="1"/>
        <v>9</v>
      </c>
      <c r="H121" s="17">
        <v>60</v>
      </c>
      <c r="I121" s="24"/>
      <c r="J121" s="18">
        <v>60</v>
      </c>
      <c r="K121" s="19"/>
    </row>
    <row r="122" spans="1:11" ht="48.6" customHeight="1" x14ac:dyDescent="0.3">
      <c r="A122" s="44">
        <v>119</v>
      </c>
      <c r="B122" s="15" t="s">
        <v>3</v>
      </c>
      <c r="C122" s="7" t="s">
        <v>166</v>
      </c>
      <c r="D122" s="16" t="s">
        <v>7</v>
      </c>
      <c r="E122" s="16">
        <v>0.15</v>
      </c>
      <c r="F122" s="17">
        <v>75</v>
      </c>
      <c r="G122" s="16">
        <f t="shared" si="1"/>
        <v>11.25</v>
      </c>
      <c r="H122" s="17">
        <v>75</v>
      </c>
      <c r="I122" s="24"/>
      <c r="J122" s="18">
        <v>75</v>
      </c>
      <c r="K122" s="19"/>
    </row>
    <row r="123" spans="1:11" ht="48.6" customHeight="1" x14ac:dyDescent="0.3">
      <c r="A123" s="44">
        <v>120</v>
      </c>
      <c r="B123" s="15" t="s">
        <v>3</v>
      </c>
      <c r="C123" s="7" t="s">
        <v>167</v>
      </c>
      <c r="D123" s="16" t="s">
        <v>7</v>
      </c>
      <c r="E123" s="16">
        <v>0.15</v>
      </c>
      <c r="F123" s="17">
        <v>95</v>
      </c>
      <c r="G123" s="16">
        <f t="shared" si="1"/>
        <v>14.25</v>
      </c>
      <c r="H123" s="17">
        <v>95</v>
      </c>
      <c r="I123" s="24"/>
      <c r="J123" s="18">
        <v>95</v>
      </c>
      <c r="K123" s="19"/>
    </row>
    <row r="124" spans="1:11" ht="48.6" customHeight="1" x14ac:dyDescent="0.3">
      <c r="A124" s="44">
        <v>121</v>
      </c>
      <c r="B124" s="15" t="s">
        <v>3</v>
      </c>
      <c r="C124" s="7" t="s">
        <v>168</v>
      </c>
      <c r="D124" s="16" t="s">
        <v>7</v>
      </c>
      <c r="E124" s="16">
        <v>0.1</v>
      </c>
      <c r="F124" s="17">
        <v>150</v>
      </c>
      <c r="G124" s="16">
        <f t="shared" si="1"/>
        <v>15</v>
      </c>
      <c r="H124" s="17">
        <v>150</v>
      </c>
      <c r="I124" s="24"/>
      <c r="J124" s="18">
        <v>150</v>
      </c>
      <c r="K124" s="19"/>
    </row>
    <row r="125" spans="1:11" ht="48.6" customHeight="1" x14ac:dyDescent="0.3">
      <c r="A125" s="44">
        <v>122</v>
      </c>
      <c r="B125" s="15" t="s">
        <v>3</v>
      </c>
      <c r="C125" s="7" t="s">
        <v>169</v>
      </c>
      <c r="D125" s="16" t="s">
        <v>7</v>
      </c>
      <c r="E125" s="16">
        <v>0.1</v>
      </c>
      <c r="F125" s="17">
        <v>180</v>
      </c>
      <c r="G125" s="16">
        <f t="shared" si="1"/>
        <v>18</v>
      </c>
      <c r="H125" s="17">
        <v>180</v>
      </c>
      <c r="I125" s="24"/>
      <c r="J125" s="18">
        <v>180</v>
      </c>
      <c r="K125" s="19"/>
    </row>
    <row r="126" spans="1:11" ht="48.6" customHeight="1" x14ac:dyDescent="0.3">
      <c r="A126" s="44">
        <v>123</v>
      </c>
      <c r="B126" s="15" t="s">
        <v>3</v>
      </c>
      <c r="C126" s="7" t="s">
        <v>170</v>
      </c>
      <c r="D126" s="16" t="s">
        <v>7</v>
      </c>
      <c r="E126" s="16">
        <v>0.1</v>
      </c>
      <c r="F126" s="17">
        <v>220</v>
      </c>
      <c r="G126" s="16">
        <f t="shared" si="1"/>
        <v>22</v>
      </c>
      <c r="H126" s="17">
        <v>220</v>
      </c>
      <c r="I126" s="24"/>
      <c r="J126" s="18">
        <v>250</v>
      </c>
      <c r="K126" s="19"/>
    </row>
    <row r="127" spans="1:11" ht="48.6" customHeight="1" x14ac:dyDescent="0.3">
      <c r="A127" s="44">
        <v>124</v>
      </c>
      <c r="B127" s="15" t="s">
        <v>3</v>
      </c>
      <c r="C127" s="7" t="s">
        <v>171</v>
      </c>
      <c r="D127" s="25" t="s">
        <v>13</v>
      </c>
      <c r="E127" s="25">
        <v>0.5</v>
      </c>
      <c r="F127" s="17">
        <v>35</v>
      </c>
      <c r="G127" s="16">
        <f t="shared" si="1"/>
        <v>17.5</v>
      </c>
      <c r="H127" s="17">
        <v>35</v>
      </c>
      <c r="I127" s="26"/>
      <c r="J127" s="18">
        <v>50</v>
      </c>
      <c r="K127" s="19"/>
    </row>
    <row r="128" spans="1:11" ht="66.75" customHeight="1" x14ac:dyDescent="0.3">
      <c r="A128" s="44">
        <v>125</v>
      </c>
      <c r="B128" s="15" t="s">
        <v>3</v>
      </c>
      <c r="C128" s="7" t="s">
        <v>53</v>
      </c>
      <c r="D128" s="25" t="s">
        <v>13</v>
      </c>
      <c r="E128" s="25">
        <v>0.05</v>
      </c>
      <c r="F128" s="17">
        <v>35</v>
      </c>
      <c r="G128" s="16">
        <f t="shared" si="1"/>
        <v>1.75</v>
      </c>
      <c r="H128" s="17">
        <v>35</v>
      </c>
      <c r="I128" s="26"/>
      <c r="J128" s="18">
        <v>50</v>
      </c>
      <c r="K128" s="19"/>
    </row>
    <row r="129" spans="1:11" ht="127.5" customHeight="1" x14ac:dyDescent="0.3">
      <c r="A129" s="44">
        <v>126</v>
      </c>
      <c r="B129" s="15" t="s">
        <v>3</v>
      </c>
      <c r="C129" s="7" t="s">
        <v>174</v>
      </c>
      <c r="D129" s="25" t="s">
        <v>13</v>
      </c>
      <c r="E129" s="25">
        <v>1</v>
      </c>
      <c r="F129" s="17">
        <v>70</v>
      </c>
      <c r="G129" s="16">
        <f t="shared" si="1"/>
        <v>70</v>
      </c>
      <c r="H129" s="17">
        <v>70</v>
      </c>
      <c r="I129" s="27"/>
      <c r="J129" s="18">
        <v>70</v>
      </c>
      <c r="K129" s="19"/>
    </row>
    <row r="130" spans="1:11" ht="145.5" customHeight="1" x14ac:dyDescent="0.3">
      <c r="A130" s="44">
        <v>127</v>
      </c>
      <c r="B130" s="15" t="s">
        <v>3</v>
      </c>
      <c r="C130" s="7" t="s">
        <v>173</v>
      </c>
      <c r="D130" s="25" t="s">
        <v>13</v>
      </c>
      <c r="E130" s="25">
        <v>0.25</v>
      </c>
      <c r="F130" s="17">
        <v>350</v>
      </c>
      <c r="G130" s="16">
        <f t="shared" si="1"/>
        <v>87.5</v>
      </c>
      <c r="H130" s="17">
        <v>350</v>
      </c>
      <c r="I130" s="27"/>
      <c r="J130" s="18">
        <v>420</v>
      </c>
      <c r="K130" s="19"/>
    </row>
    <row r="131" spans="1:11" ht="145.5" customHeight="1" x14ac:dyDescent="0.3">
      <c r="A131" s="44">
        <v>128</v>
      </c>
      <c r="B131" s="15" t="s">
        <v>3</v>
      </c>
      <c r="C131" s="7" t="s">
        <v>172</v>
      </c>
      <c r="D131" s="25" t="s">
        <v>13</v>
      </c>
      <c r="E131" s="25">
        <v>0.25</v>
      </c>
      <c r="F131" s="17">
        <v>430</v>
      </c>
      <c r="G131" s="16">
        <f t="shared" si="1"/>
        <v>107.5</v>
      </c>
      <c r="H131" s="17">
        <v>430</v>
      </c>
      <c r="I131" s="27"/>
      <c r="J131" s="18">
        <v>590</v>
      </c>
      <c r="K131" s="19"/>
    </row>
    <row r="132" spans="1:11" ht="82.5" customHeight="1" x14ac:dyDescent="0.3">
      <c r="A132" s="44">
        <v>129</v>
      </c>
      <c r="B132" s="15" t="s">
        <v>24</v>
      </c>
      <c r="C132" s="7" t="s">
        <v>175</v>
      </c>
      <c r="D132" s="16" t="s">
        <v>1</v>
      </c>
      <c r="E132" s="16">
        <v>0.9</v>
      </c>
      <c r="F132" s="17">
        <v>48</v>
      </c>
      <c r="G132" s="16">
        <f t="shared" si="1"/>
        <v>43.2</v>
      </c>
      <c r="H132" s="17">
        <v>48</v>
      </c>
      <c r="I132" s="16"/>
      <c r="J132" s="18">
        <v>60</v>
      </c>
      <c r="K132" s="19"/>
    </row>
    <row r="133" spans="1:11" ht="80.25" customHeight="1" x14ac:dyDescent="0.3">
      <c r="A133" s="44">
        <v>130</v>
      </c>
      <c r="B133" s="15" t="s">
        <v>24</v>
      </c>
      <c r="C133" s="7" t="s">
        <v>176</v>
      </c>
      <c r="D133" s="16" t="s">
        <v>1</v>
      </c>
      <c r="E133" s="16">
        <v>0.75</v>
      </c>
      <c r="F133" s="17">
        <v>50</v>
      </c>
      <c r="G133" s="16">
        <f t="shared" ref="G133:G196" si="2">E133*F133</f>
        <v>37.5</v>
      </c>
      <c r="H133" s="17">
        <v>50</v>
      </c>
      <c r="I133" s="16"/>
      <c r="J133" s="18">
        <v>70</v>
      </c>
      <c r="K133" s="19"/>
    </row>
    <row r="134" spans="1:11" ht="79.5" customHeight="1" x14ac:dyDescent="0.3">
      <c r="A134" s="44">
        <v>131</v>
      </c>
      <c r="B134" s="15" t="s">
        <v>6</v>
      </c>
      <c r="C134" s="7" t="s">
        <v>52</v>
      </c>
      <c r="D134" s="16" t="s">
        <v>1</v>
      </c>
      <c r="E134" s="16">
        <v>0.9</v>
      </c>
      <c r="F134" s="21">
        <v>15</v>
      </c>
      <c r="G134" s="16">
        <f t="shared" si="2"/>
        <v>13.5</v>
      </c>
      <c r="H134" s="21">
        <v>55</v>
      </c>
      <c r="I134" s="16"/>
      <c r="J134" s="18">
        <v>70</v>
      </c>
      <c r="K134" s="19"/>
    </row>
    <row r="135" spans="1:11" ht="79.5" customHeight="1" x14ac:dyDescent="0.3">
      <c r="A135" s="44">
        <v>132</v>
      </c>
      <c r="B135" s="15" t="s">
        <v>6</v>
      </c>
      <c r="C135" s="7" t="s">
        <v>177</v>
      </c>
      <c r="D135" s="16" t="s">
        <v>1</v>
      </c>
      <c r="E135" s="16">
        <v>0.9</v>
      </c>
      <c r="F135" s="21">
        <v>16</v>
      </c>
      <c r="G135" s="16">
        <f t="shared" si="2"/>
        <v>14.4</v>
      </c>
      <c r="H135" s="21">
        <v>65</v>
      </c>
      <c r="I135" s="16"/>
      <c r="J135" s="18"/>
      <c r="K135" s="19"/>
    </row>
    <row r="136" spans="1:11" ht="85.5" customHeight="1" x14ac:dyDescent="0.3">
      <c r="A136" s="44">
        <v>133</v>
      </c>
      <c r="B136" s="15" t="s">
        <v>6</v>
      </c>
      <c r="C136" s="7" t="s">
        <v>178</v>
      </c>
      <c r="D136" s="16" t="s">
        <v>1</v>
      </c>
      <c r="E136" s="16">
        <v>0.6</v>
      </c>
      <c r="F136" s="21">
        <v>13</v>
      </c>
      <c r="G136" s="16">
        <f t="shared" si="2"/>
        <v>7.8</v>
      </c>
      <c r="H136" s="21">
        <v>50</v>
      </c>
      <c r="I136" s="16"/>
      <c r="J136" s="18">
        <v>60</v>
      </c>
      <c r="K136" s="19"/>
    </row>
    <row r="137" spans="1:11" ht="85.5" customHeight="1" x14ac:dyDescent="0.3">
      <c r="A137" s="44">
        <v>134</v>
      </c>
      <c r="B137" s="15" t="s">
        <v>6</v>
      </c>
      <c r="C137" s="7" t="s">
        <v>179</v>
      </c>
      <c r="D137" s="16" t="s">
        <v>1</v>
      </c>
      <c r="E137" s="16">
        <v>0.6</v>
      </c>
      <c r="F137" s="21">
        <v>14</v>
      </c>
      <c r="G137" s="16">
        <f t="shared" si="2"/>
        <v>8.4</v>
      </c>
      <c r="H137" s="21">
        <v>60</v>
      </c>
      <c r="I137" s="16"/>
      <c r="J137" s="18"/>
      <c r="K137" s="19"/>
    </row>
    <row r="138" spans="1:11" ht="78.75" customHeight="1" x14ac:dyDescent="0.3">
      <c r="A138" s="44">
        <v>135</v>
      </c>
      <c r="B138" s="15" t="s">
        <v>6</v>
      </c>
      <c r="C138" s="7" t="s">
        <v>180</v>
      </c>
      <c r="D138" s="16" t="s">
        <v>1</v>
      </c>
      <c r="E138" s="16">
        <v>0.9</v>
      </c>
      <c r="F138" s="21">
        <v>40</v>
      </c>
      <c r="G138" s="16">
        <f t="shared" si="2"/>
        <v>36</v>
      </c>
      <c r="H138" s="21">
        <v>40</v>
      </c>
      <c r="I138" s="16"/>
      <c r="J138" s="18">
        <v>55</v>
      </c>
      <c r="K138" s="19"/>
    </row>
    <row r="139" spans="1:11" ht="78.75" customHeight="1" x14ac:dyDescent="0.3">
      <c r="A139" s="44">
        <v>136</v>
      </c>
      <c r="B139" s="15" t="s">
        <v>6</v>
      </c>
      <c r="C139" s="7" t="s">
        <v>181</v>
      </c>
      <c r="D139" s="16" t="s">
        <v>1</v>
      </c>
      <c r="E139" s="16">
        <v>0.9</v>
      </c>
      <c r="F139" s="21">
        <v>50</v>
      </c>
      <c r="G139" s="16">
        <f t="shared" si="2"/>
        <v>45</v>
      </c>
      <c r="H139" s="21">
        <v>50</v>
      </c>
      <c r="I139" s="29"/>
      <c r="J139" s="18"/>
      <c r="K139" s="19"/>
    </row>
    <row r="140" spans="1:11" ht="79.5" customHeight="1" x14ac:dyDescent="0.3">
      <c r="A140" s="44">
        <v>137</v>
      </c>
      <c r="B140" s="15" t="s">
        <v>6</v>
      </c>
      <c r="C140" s="7" t="s">
        <v>182</v>
      </c>
      <c r="D140" s="16" t="s">
        <v>1</v>
      </c>
      <c r="E140" s="16">
        <v>1</v>
      </c>
      <c r="F140" s="21">
        <v>33</v>
      </c>
      <c r="G140" s="16">
        <f t="shared" si="2"/>
        <v>33</v>
      </c>
      <c r="H140" s="21">
        <v>33</v>
      </c>
      <c r="I140" s="16"/>
      <c r="J140" s="18">
        <v>53</v>
      </c>
      <c r="K140" s="19"/>
    </row>
    <row r="141" spans="1:11" ht="79.5" customHeight="1" x14ac:dyDescent="0.3">
      <c r="A141" s="44">
        <v>138</v>
      </c>
      <c r="B141" s="15" t="s">
        <v>6</v>
      </c>
      <c r="C141" s="7" t="s">
        <v>183</v>
      </c>
      <c r="D141" s="16" t="s">
        <v>1</v>
      </c>
      <c r="E141" s="16">
        <v>1</v>
      </c>
      <c r="F141" s="21">
        <v>43</v>
      </c>
      <c r="G141" s="16">
        <f t="shared" si="2"/>
        <v>43</v>
      </c>
      <c r="H141" s="21">
        <v>43</v>
      </c>
      <c r="I141" s="16"/>
      <c r="J141" s="18"/>
      <c r="K141" s="19"/>
    </row>
    <row r="142" spans="1:11" ht="79.5" customHeight="1" x14ac:dyDescent="0.3">
      <c r="A142" s="44">
        <v>139</v>
      </c>
      <c r="B142" s="15" t="s">
        <v>6</v>
      </c>
      <c r="C142" s="7" t="s">
        <v>184</v>
      </c>
      <c r="D142" s="16" t="s">
        <v>1</v>
      </c>
      <c r="E142" s="16">
        <v>1</v>
      </c>
      <c r="F142" s="21">
        <v>48</v>
      </c>
      <c r="G142" s="16">
        <f t="shared" si="2"/>
        <v>48</v>
      </c>
      <c r="H142" s="21">
        <v>48</v>
      </c>
      <c r="I142" s="16"/>
      <c r="J142" s="18"/>
      <c r="K142" s="19"/>
    </row>
    <row r="143" spans="1:11" ht="82.5" customHeight="1" x14ac:dyDescent="0.3">
      <c r="A143" s="44">
        <v>140</v>
      </c>
      <c r="B143" s="15" t="s">
        <v>6</v>
      </c>
      <c r="C143" s="7" t="s">
        <v>185</v>
      </c>
      <c r="D143" s="16" t="s">
        <v>1</v>
      </c>
      <c r="E143" s="16">
        <v>1</v>
      </c>
      <c r="F143" s="21">
        <v>35</v>
      </c>
      <c r="G143" s="16">
        <f t="shared" si="2"/>
        <v>35</v>
      </c>
      <c r="H143" s="21">
        <v>35</v>
      </c>
      <c r="I143" s="16"/>
      <c r="J143" s="18">
        <v>50</v>
      </c>
      <c r="K143" s="19"/>
    </row>
    <row r="144" spans="1:11" ht="90" customHeight="1" x14ac:dyDescent="0.3">
      <c r="A144" s="44">
        <v>141</v>
      </c>
      <c r="B144" s="15" t="s">
        <v>6</v>
      </c>
      <c r="C144" s="7" t="s">
        <v>186</v>
      </c>
      <c r="D144" s="16" t="s">
        <v>1</v>
      </c>
      <c r="E144" s="16">
        <v>1</v>
      </c>
      <c r="F144" s="21">
        <v>40</v>
      </c>
      <c r="G144" s="16">
        <f t="shared" si="2"/>
        <v>40</v>
      </c>
      <c r="H144" s="21">
        <v>40</v>
      </c>
      <c r="I144" s="16"/>
      <c r="J144" s="18"/>
      <c r="K144" s="19"/>
    </row>
    <row r="145" spans="1:11" ht="91.5" customHeight="1" x14ac:dyDescent="0.3">
      <c r="A145" s="44">
        <v>142</v>
      </c>
      <c r="B145" s="15" t="s">
        <v>6</v>
      </c>
      <c r="C145" s="7" t="s">
        <v>187</v>
      </c>
      <c r="D145" s="16" t="s">
        <v>1</v>
      </c>
      <c r="E145" s="16">
        <v>1</v>
      </c>
      <c r="F145" s="21">
        <v>47</v>
      </c>
      <c r="G145" s="16">
        <f t="shared" si="2"/>
        <v>47</v>
      </c>
      <c r="H145" s="21">
        <v>47</v>
      </c>
      <c r="I145" s="16"/>
      <c r="J145" s="18"/>
      <c r="K145" s="19"/>
    </row>
    <row r="146" spans="1:11" ht="97.5" customHeight="1" x14ac:dyDescent="0.3">
      <c r="A146" s="44">
        <v>143</v>
      </c>
      <c r="B146" s="15" t="s">
        <v>6</v>
      </c>
      <c r="C146" s="7" t="s">
        <v>189</v>
      </c>
      <c r="D146" s="16" t="s">
        <v>1</v>
      </c>
      <c r="E146" s="16">
        <v>1</v>
      </c>
      <c r="F146" s="21">
        <v>38</v>
      </c>
      <c r="G146" s="16">
        <f t="shared" si="2"/>
        <v>38</v>
      </c>
      <c r="H146" s="21">
        <v>38</v>
      </c>
      <c r="I146" s="16"/>
      <c r="J146" s="18">
        <v>80</v>
      </c>
      <c r="K146" s="19"/>
    </row>
    <row r="147" spans="1:11" ht="97.5" customHeight="1" x14ac:dyDescent="0.3">
      <c r="A147" s="44">
        <v>144</v>
      </c>
      <c r="B147" s="15" t="s">
        <v>6</v>
      </c>
      <c r="C147" s="7" t="s">
        <v>188</v>
      </c>
      <c r="D147" s="16" t="s">
        <v>1</v>
      </c>
      <c r="E147" s="16">
        <v>1</v>
      </c>
      <c r="F147" s="21">
        <v>48</v>
      </c>
      <c r="G147" s="16">
        <f t="shared" si="2"/>
        <v>48</v>
      </c>
      <c r="H147" s="21">
        <v>48</v>
      </c>
      <c r="I147" s="16"/>
      <c r="J147" s="18"/>
      <c r="K147" s="19"/>
    </row>
    <row r="148" spans="1:11" ht="105" customHeight="1" x14ac:dyDescent="0.3">
      <c r="A148" s="44">
        <v>145</v>
      </c>
      <c r="B148" s="15" t="s">
        <v>6</v>
      </c>
      <c r="C148" s="7" t="s">
        <v>190</v>
      </c>
      <c r="D148" s="16" t="s">
        <v>1</v>
      </c>
      <c r="E148" s="16">
        <v>1</v>
      </c>
      <c r="F148" s="21">
        <v>58</v>
      </c>
      <c r="G148" s="16">
        <f t="shared" si="2"/>
        <v>58</v>
      </c>
      <c r="H148" s="21">
        <v>58</v>
      </c>
      <c r="I148" s="16"/>
      <c r="J148" s="18"/>
      <c r="K148" s="19"/>
    </row>
    <row r="149" spans="1:11" ht="110.25" customHeight="1" x14ac:dyDescent="0.3">
      <c r="A149" s="44">
        <v>146</v>
      </c>
      <c r="B149" s="15" t="s">
        <v>6</v>
      </c>
      <c r="C149" s="7" t="s">
        <v>191</v>
      </c>
      <c r="D149" s="16" t="s">
        <v>1</v>
      </c>
      <c r="E149" s="16">
        <v>1</v>
      </c>
      <c r="F149" s="21">
        <v>50</v>
      </c>
      <c r="G149" s="16">
        <f t="shared" si="2"/>
        <v>50</v>
      </c>
      <c r="H149" s="21">
        <v>50</v>
      </c>
      <c r="I149" s="16"/>
      <c r="J149" s="18">
        <v>100</v>
      </c>
      <c r="K149" s="19"/>
    </row>
    <row r="150" spans="1:11" ht="114" customHeight="1" x14ac:dyDescent="0.3">
      <c r="A150" s="44">
        <v>147</v>
      </c>
      <c r="B150" s="15" t="s">
        <v>6</v>
      </c>
      <c r="C150" s="7" t="s">
        <v>192</v>
      </c>
      <c r="D150" s="16" t="s">
        <v>1</v>
      </c>
      <c r="E150" s="16">
        <v>1</v>
      </c>
      <c r="F150" s="21">
        <v>60</v>
      </c>
      <c r="G150" s="16">
        <f t="shared" si="2"/>
        <v>60</v>
      </c>
      <c r="H150" s="21">
        <v>60</v>
      </c>
      <c r="I150" s="16"/>
      <c r="J150" s="18"/>
      <c r="K150" s="19"/>
    </row>
    <row r="151" spans="1:11" ht="95.25" customHeight="1" x14ac:dyDescent="0.3">
      <c r="A151" s="44">
        <v>148</v>
      </c>
      <c r="B151" s="15" t="s">
        <v>6</v>
      </c>
      <c r="C151" s="7" t="s">
        <v>193</v>
      </c>
      <c r="D151" s="16" t="s">
        <v>1</v>
      </c>
      <c r="E151" s="16">
        <v>1</v>
      </c>
      <c r="F151" s="21">
        <v>67</v>
      </c>
      <c r="G151" s="16">
        <f t="shared" si="2"/>
        <v>67</v>
      </c>
      <c r="H151" s="21">
        <v>67</v>
      </c>
      <c r="I151" s="16"/>
      <c r="J151" s="18"/>
      <c r="K151" s="19"/>
    </row>
    <row r="152" spans="1:11" ht="111" customHeight="1" x14ac:dyDescent="0.3">
      <c r="A152" s="44">
        <v>149</v>
      </c>
      <c r="B152" s="15" t="s">
        <v>6</v>
      </c>
      <c r="C152" s="7" t="s">
        <v>194</v>
      </c>
      <c r="D152" s="16" t="s">
        <v>1</v>
      </c>
      <c r="E152" s="16">
        <v>0.9</v>
      </c>
      <c r="F152" s="21">
        <v>67</v>
      </c>
      <c r="G152" s="16">
        <f t="shared" si="2"/>
        <v>60.300000000000004</v>
      </c>
      <c r="H152" s="21">
        <v>67</v>
      </c>
      <c r="I152" s="16"/>
      <c r="J152" s="18">
        <v>110</v>
      </c>
      <c r="K152" s="19"/>
    </row>
    <row r="153" spans="1:11" ht="95.25" customHeight="1" x14ac:dyDescent="0.3">
      <c r="A153" s="44">
        <v>150</v>
      </c>
      <c r="B153" s="15" t="s">
        <v>6</v>
      </c>
      <c r="C153" s="7" t="s">
        <v>195</v>
      </c>
      <c r="D153" s="16" t="s">
        <v>1</v>
      </c>
      <c r="E153" s="16">
        <v>0.9</v>
      </c>
      <c r="F153" s="21">
        <v>77</v>
      </c>
      <c r="G153" s="16">
        <f t="shared" si="2"/>
        <v>69.3</v>
      </c>
      <c r="H153" s="21">
        <v>77</v>
      </c>
      <c r="I153" s="16"/>
      <c r="J153" s="18"/>
      <c r="K153" s="19"/>
    </row>
    <row r="154" spans="1:11" ht="109.5" customHeight="1" x14ac:dyDescent="0.3">
      <c r="A154" s="44">
        <v>151</v>
      </c>
      <c r="B154" s="15" t="s">
        <v>6</v>
      </c>
      <c r="C154" s="7" t="s">
        <v>59</v>
      </c>
      <c r="D154" s="16" t="s">
        <v>1</v>
      </c>
      <c r="E154" s="16">
        <v>0.9</v>
      </c>
      <c r="F154" s="17">
        <v>35</v>
      </c>
      <c r="G154" s="16">
        <f t="shared" si="2"/>
        <v>31.5</v>
      </c>
      <c r="H154" s="17">
        <v>70</v>
      </c>
      <c r="I154" s="16"/>
      <c r="J154" s="18">
        <v>120</v>
      </c>
      <c r="K154" s="19"/>
    </row>
    <row r="155" spans="1:11" ht="97.5" customHeight="1" x14ac:dyDescent="0.3">
      <c r="A155" s="44">
        <v>152</v>
      </c>
      <c r="B155" s="15" t="s">
        <v>6</v>
      </c>
      <c r="C155" s="7" t="s">
        <v>60</v>
      </c>
      <c r="D155" s="16" t="s">
        <v>1</v>
      </c>
      <c r="E155" s="16">
        <v>0.9</v>
      </c>
      <c r="F155" s="17">
        <v>36</v>
      </c>
      <c r="G155" s="16">
        <f t="shared" si="2"/>
        <v>32.4</v>
      </c>
      <c r="H155" s="17">
        <v>80</v>
      </c>
      <c r="I155" s="16"/>
      <c r="J155" s="18"/>
      <c r="K155" s="19"/>
    </row>
    <row r="156" spans="1:11" ht="107.25" customHeight="1" x14ac:dyDescent="0.3">
      <c r="A156" s="44">
        <v>153</v>
      </c>
      <c r="B156" s="15" t="s">
        <v>6</v>
      </c>
      <c r="C156" s="7" t="s">
        <v>61</v>
      </c>
      <c r="D156" s="16" t="s">
        <v>1</v>
      </c>
      <c r="E156" s="16">
        <v>0.9</v>
      </c>
      <c r="F156" s="17">
        <v>38</v>
      </c>
      <c r="G156" s="16">
        <f t="shared" si="2"/>
        <v>34.200000000000003</v>
      </c>
      <c r="H156" s="17">
        <v>110</v>
      </c>
      <c r="I156" s="16"/>
      <c r="J156" s="18">
        <v>220</v>
      </c>
      <c r="K156" s="19"/>
    </row>
    <row r="157" spans="1:11" ht="91.5" customHeight="1" x14ac:dyDescent="0.3">
      <c r="A157" s="44">
        <v>154</v>
      </c>
      <c r="B157" s="15" t="s">
        <v>6</v>
      </c>
      <c r="C157" s="7" t="s">
        <v>62</v>
      </c>
      <c r="D157" s="16" t="s">
        <v>1</v>
      </c>
      <c r="E157" s="16">
        <v>0.9</v>
      </c>
      <c r="F157" s="17">
        <v>39</v>
      </c>
      <c r="G157" s="16">
        <f t="shared" si="2"/>
        <v>35.1</v>
      </c>
      <c r="H157" s="17">
        <v>120</v>
      </c>
      <c r="I157" s="16"/>
      <c r="J157" s="18"/>
      <c r="K157" s="19"/>
    </row>
    <row r="158" spans="1:11" ht="135.75" customHeight="1" x14ac:dyDescent="0.3">
      <c r="A158" s="44">
        <v>155</v>
      </c>
      <c r="B158" s="15" t="s">
        <v>26</v>
      </c>
      <c r="C158" s="7" t="s">
        <v>63</v>
      </c>
      <c r="D158" s="16" t="s">
        <v>13</v>
      </c>
      <c r="E158" s="16">
        <v>1</v>
      </c>
      <c r="F158" s="17">
        <v>50</v>
      </c>
      <c r="G158" s="16">
        <f t="shared" si="2"/>
        <v>50</v>
      </c>
      <c r="H158" s="17">
        <v>50</v>
      </c>
      <c r="I158" s="16"/>
      <c r="J158" s="18">
        <v>50</v>
      </c>
      <c r="K158" s="19"/>
    </row>
    <row r="159" spans="1:11" ht="48.6" customHeight="1" x14ac:dyDescent="0.3">
      <c r="A159" s="44">
        <v>156</v>
      </c>
      <c r="B159" s="15" t="s">
        <v>4</v>
      </c>
      <c r="C159" s="7" t="s">
        <v>196</v>
      </c>
      <c r="D159" s="16" t="s">
        <v>7</v>
      </c>
      <c r="E159" s="16">
        <v>0.1</v>
      </c>
      <c r="F159" s="17">
        <v>120</v>
      </c>
      <c r="G159" s="16">
        <f t="shared" si="2"/>
        <v>12</v>
      </c>
      <c r="H159" s="17">
        <v>120</v>
      </c>
      <c r="I159" s="16"/>
      <c r="J159" s="18">
        <v>180</v>
      </c>
      <c r="K159" s="19"/>
    </row>
    <row r="160" spans="1:11" ht="90" customHeight="1" x14ac:dyDescent="0.3">
      <c r="A160" s="44">
        <v>157</v>
      </c>
      <c r="B160" s="15" t="s">
        <v>4</v>
      </c>
      <c r="C160" s="7" t="s">
        <v>197</v>
      </c>
      <c r="D160" s="30" t="s">
        <v>13</v>
      </c>
      <c r="E160" s="16">
        <v>1</v>
      </c>
      <c r="F160" s="17">
        <v>360</v>
      </c>
      <c r="G160" s="16">
        <f t="shared" si="2"/>
        <v>360</v>
      </c>
      <c r="H160" s="17">
        <v>360</v>
      </c>
      <c r="I160" s="16"/>
      <c r="J160" s="18">
        <v>370</v>
      </c>
      <c r="K160" s="19"/>
    </row>
    <row r="161" spans="1:11" ht="90" customHeight="1" x14ac:dyDescent="0.3">
      <c r="A161" s="44">
        <v>158</v>
      </c>
      <c r="B161" s="15" t="s">
        <v>4</v>
      </c>
      <c r="C161" s="7" t="s">
        <v>198</v>
      </c>
      <c r="D161" s="30" t="s">
        <v>13</v>
      </c>
      <c r="E161" s="16">
        <v>1</v>
      </c>
      <c r="F161" s="17">
        <v>380</v>
      </c>
      <c r="G161" s="16">
        <f t="shared" si="2"/>
        <v>380</v>
      </c>
      <c r="H161" s="17">
        <v>380</v>
      </c>
      <c r="I161" s="16"/>
      <c r="J161" s="18">
        <v>390</v>
      </c>
      <c r="K161" s="19"/>
    </row>
    <row r="162" spans="1:11" ht="90" customHeight="1" x14ac:dyDescent="0.3">
      <c r="A162" s="44">
        <v>159</v>
      </c>
      <c r="B162" s="15" t="s">
        <v>4</v>
      </c>
      <c r="C162" s="54" t="s">
        <v>199</v>
      </c>
      <c r="D162" s="30" t="s">
        <v>13</v>
      </c>
      <c r="E162" s="16">
        <v>0.25</v>
      </c>
      <c r="F162" s="17">
        <v>390</v>
      </c>
      <c r="G162" s="16">
        <f t="shared" si="2"/>
        <v>97.5</v>
      </c>
      <c r="H162" s="17">
        <v>720</v>
      </c>
      <c r="I162" s="16"/>
      <c r="J162" s="18">
        <v>700</v>
      </c>
      <c r="K162" s="19"/>
    </row>
    <row r="163" spans="1:11" ht="48.6" customHeight="1" x14ac:dyDescent="0.3">
      <c r="A163" s="44">
        <v>160</v>
      </c>
      <c r="B163" s="15" t="s">
        <v>4</v>
      </c>
      <c r="C163" s="7" t="s">
        <v>200</v>
      </c>
      <c r="D163" s="16" t="s">
        <v>7</v>
      </c>
      <c r="E163" s="16">
        <v>2.5000000000000001E-2</v>
      </c>
      <c r="F163" s="17">
        <v>120</v>
      </c>
      <c r="G163" s="16">
        <f t="shared" si="2"/>
        <v>3</v>
      </c>
      <c r="H163" s="17">
        <v>120</v>
      </c>
      <c r="I163" s="16"/>
      <c r="J163" s="18">
        <v>200</v>
      </c>
      <c r="K163" s="19"/>
    </row>
    <row r="164" spans="1:11" ht="48.6" customHeight="1" x14ac:dyDescent="0.3">
      <c r="A164" s="44">
        <v>161</v>
      </c>
      <c r="B164" s="15" t="s">
        <v>4</v>
      </c>
      <c r="C164" s="7" t="s">
        <v>201</v>
      </c>
      <c r="D164" s="16" t="s">
        <v>7</v>
      </c>
      <c r="E164" s="16">
        <v>2.5000000000000001E-2</v>
      </c>
      <c r="F164" s="17">
        <v>160</v>
      </c>
      <c r="G164" s="16">
        <f t="shared" si="2"/>
        <v>4</v>
      </c>
      <c r="H164" s="17">
        <v>160</v>
      </c>
      <c r="I164" s="16"/>
      <c r="J164" s="18">
        <v>300</v>
      </c>
      <c r="K164" s="19"/>
    </row>
    <row r="165" spans="1:11" ht="48.6" customHeight="1" x14ac:dyDescent="0.3">
      <c r="A165" s="44">
        <v>162</v>
      </c>
      <c r="B165" s="15" t="s">
        <v>4</v>
      </c>
      <c r="C165" s="7" t="s">
        <v>202</v>
      </c>
      <c r="D165" s="16" t="s">
        <v>7</v>
      </c>
      <c r="E165" s="16">
        <v>2.5000000000000001E-2</v>
      </c>
      <c r="F165" s="17">
        <v>200</v>
      </c>
      <c r="G165" s="16">
        <f t="shared" si="2"/>
        <v>5</v>
      </c>
      <c r="H165" s="17">
        <v>200</v>
      </c>
      <c r="I165" s="16"/>
      <c r="J165" s="18">
        <v>300</v>
      </c>
      <c r="K165" s="19"/>
    </row>
    <row r="166" spans="1:11" ht="111.75" customHeight="1" x14ac:dyDescent="0.3">
      <c r="A166" s="44">
        <v>163</v>
      </c>
      <c r="B166" s="15" t="s">
        <v>4</v>
      </c>
      <c r="C166" s="31" t="s">
        <v>203</v>
      </c>
      <c r="D166" s="32" t="s">
        <v>13</v>
      </c>
      <c r="E166" s="16">
        <v>0.5</v>
      </c>
      <c r="F166" s="17">
        <v>800</v>
      </c>
      <c r="G166" s="16">
        <f t="shared" si="2"/>
        <v>400</v>
      </c>
      <c r="H166" s="17">
        <v>800</v>
      </c>
      <c r="I166" s="16"/>
      <c r="J166" s="18">
        <v>900</v>
      </c>
      <c r="K166" s="19"/>
    </row>
    <row r="167" spans="1:11" ht="48.6" customHeight="1" x14ac:dyDescent="0.3">
      <c r="A167" s="44">
        <v>164</v>
      </c>
      <c r="B167" s="15" t="s">
        <v>4</v>
      </c>
      <c r="C167" s="31" t="s">
        <v>204</v>
      </c>
      <c r="D167" s="16" t="s">
        <v>13</v>
      </c>
      <c r="E167" s="16">
        <v>0.05</v>
      </c>
      <c r="F167" s="17">
        <v>50</v>
      </c>
      <c r="G167" s="16">
        <f t="shared" si="2"/>
        <v>2.5</v>
      </c>
      <c r="H167" s="17">
        <v>50</v>
      </c>
      <c r="I167" s="16"/>
      <c r="J167" s="18">
        <v>50</v>
      </c>
      <c r="K167" s="19"/>
    </row>
    <row r="168" spans="1:11" ht="90.75" customHeight="1" x14ac:dyDescent="0.3">
      <c r="A168" s="44">
        <v>165</v>
      </c>
      <c r="B168" s="15" t="s">
        <v>4</v>
      </c>
      <c r="C168" s="31" t="s">
        <v>205</v>
      </c>
      <c r="D168" s="16" t="s">
        <v>13</v>
      </c>
      <c r="E168" s="16">
        <v>0.75</v>
      </c>
      <c r="F168" s="17">
        <v>200</v>
      </c>
      <c r="G168" s="16">
        <f t="shared" si="2"/>
        <v>150</v>
      </c>
      <c r="H168" s="17">
        <v>200</v>
      </c>
      <c r="I168" s="16"/>
      <c r="J168" s="18">
        <v>260</v>
      </c>
      <c r="K168" s="19"/>
    </row>
    <row r="169" spans="1:11" ht="123" customHeight="1" x14ac:dyDescent="0.3">
      <c r="A169" s="44">
        <v>166</v>
      </c>
      <c r="B169" s="15" t="s">
        <v>21</v>
      </c>
      <c r="C169" s="7" t="s">
        <v>206</v>
      </c>
      <c r="D169" s="16" t="s">
        <v>13</v>
      </c>
      <c r="E169" s="16">
        <v>0.75</v>
      </c>
      <c r="F169" s="17">
        <v>300</v>
      </c>
      <c r="G169" s="16">
        <f t="shared" si="2"/>
        <v>225</v>
      </c>
      <c r="H169" s="17">
        <v>1800</v>
      </c>
      <c r="I169" s="16"/>
      <c r="J169" s="18">
        <v>2400</v>
      </c>
      <c r="K169" s="19"/>
    </row>
    <row r="170" spans="1:11" ht="123" customHeight="1" x14ac:dyDescent="0.3">
      <c r="A170" s="44">
        <v>167</v>
      </c>
      <c r="B170" s="15" t="s">
        <v>21</v>
      </c>
      <c r="C170" s="7" t="s">
        <v>207</v>
      </c>
      <c r="D170" s="16" t="s">
        <v>13</v>
      </c>
      <c r="E170" s="16">
        <v>0.75</v>
      </c>
      <c r="F170" s="17">
        <v>400</v>
      </c>
      <c r="G170" s="16">
        <f t="shared" si="2"/>
        <v>300</v>
      </c>
      <c r="H170" s="17">
        <v>2000</v>
      </c>
      <c r="I170" s="16"/>
      <c r="J170" s="18">
        <v>2900</v>
      </c>
      <c r="K170" s="19"/>
    </row>
    <row r="171" spans="1:11" ht="123" customHeight="1" x14ac:dyDescent="0.3">
      <c r="A171" s="44">
        <v>168</v>
      </c>
      <c r="B171" s="15" t="s">
        <v>21</v>
      </c>
      <c r="C171" s="54" t="s">
        <v>208</v>
      </c>
      <c r="D171" s="16" t="s">
        <v>13</v>
      </c>
      <c r="E171" s="16">
        <v>0.75</v>
      </c>
      <c r="F171" s="17">
        <v>350</v>
      </c>
      <c r="G171" s="16">
        <f t="shared" si="2"/>
        <v>262.5</v>
      </c>
      <c r="H171" s="17">
        <v>1500</v>
      </c>
      <c r="I171" s="16"/>
      <c r="J171" s="18">
        <v>1800</v>
      </c>
      <c r="K171" s="19"/>
    </row>
    <row r="172" spans="1:11" ht="123" customHeight="1" x14ac:dyDescent="0.3">
      <c r="A172" s="44">
        <v>169</v>
      </c>
      <c r="B172" s="15" t="s">
        <v>21</v>
      </c>
      <c r="C172" s="7" t="s">
        <v>209</v>
      </c>
      <c r="D172" s="16" t="s">
        <v>13</v>
      </c>
      <c r="E172" s="16">
        <v>0.75</v>
      </c>
      <c r="F172" s="17">
        <v>350</v>
      </c>
      <c r="G172" s="16">
        <f t="shared" si="2"/>
        <v>262.5</v>
      </c>
      <c r="H172" s="17">
        <v>1700</v>
      </c>
      <c r="I172" s="16"/>
      <c r="J172" s="18">
        <v>2000</v>
      </c>
      <c r="K172" s="19"/>
    </row>
    <row r="173" spans="1:11" ht="123" customHeight="1" x14ac:dyDescent="0.3">
      <c r="A173" s="44">
        <v>170</v>
      </c>
      <c r="B173" s="15" t="s">
        <v>21</v>
      </c>
      <c r="C173" s="7" t="s">
        <v>210</v>
      </c>
      <c r="D173" s="16" t="s">
        <v>13</v>
      </c>
      <c r="E173" s="16">
        <v>1</v>
      </c>
      <c r="F173" s="17">
        <v>1300</v>
      </c>
      <c r="G173" s="16">
        <f t="shared" si="2"/>
        <v>1300</v>
      </c>
      <c r="H173" s="17">
        <v>1300</v>
      </c>
      <c r="I173" s="16"/>
      <c r="J173" s="18">
        <v>1500</v>
      </c>
      <c r="K173" s="19"/>
    </row>
    <row r="174" spans="1:11" ht="123" customHeight="1" x14ac:dyDescent="0.3">
      <c r="A174" s="44">
        <v>171</v>
      </c>
      <c r="B174" s="15" t="s">
        <v>21</v>
      </c>
      <c r="C174" s="7" t="s">
        <v>211</v>
      </c>
      <c r="D174" s="16" t="s">
        <v>13</v>
      </c>
      <c r="E174" s="16">
        <v>1</v>
      </c>
      <c r="F174" s="17">
        <v>1600</v>
      </c>
      <c r="G174" s="16">
        <f t="shared" si="2"/>
        <v>1600</v>
      </c>
      <c r="H174" s="17">
        <v>1600</v>
      </c>
      <c r="I174" s="16"/>
      <c r="J174" s="18">
        <v>1800</v>
      </c>
      <c r="K174" s="19"/>
    </row>
    <row r="175" spans="1:11" ht="123" customHeight="1" x14ac:dyDescent="0.3">
      <c r="A175" s="44">
        <v>172</v>
      </c>
      <c r="B175" s="15" t="s">
        <v>21</v>
      </c>
      <c r="C175" s="7" t="s">
        <v>212</v>
      </c>
      <c r="D175" s="16" t="s">
        <v>13</v>
      </c>
      <c r="E175" s="16">
        <v>1</v>
      </c>
      <c r="F175" s="17">
        <v>1000</v>
      </c>
      <c r="G175" s="16">
        <f t="shared" si="2"/>
        <v>1000</v>
      </c>
      <c r="H175" s="17">
        <v>1000</v>
      </c>
      <c r="I175" s="16"/>
      <c r="J175" s="18">
        <v>1200</v>
      </c>
      <c r="K175" s="19"/>
    </row>
    <row r="176" spans="1:11" ht="120.75" customHeight="1" x14ac:dyDescent="0.3">
      <c r="A176" s="44">
        <v>173</v>
      </c>
      <c r="B176" s="15" t="s">
        <v>21</v>
      </c>
      <c r="C176" s="7" t="s">
        <v>213</v>
      </c>
      <c r="D176" s="16" t="s">
        <v>13</v>
      </c>
      <c r="E176" s="16">
        <v>1</v>
      </c>
      <c r="F176" s="17">
        <v>100.01</v>
      </c>
      <c r="G176" s="16">
        <f t="shared" si="2"/>
        <v>100.01</v>
      </c>
      <c r="H176" s="17">
        <v>1100</v>
      </c>
      <c r="I176" s="16"/>
      <c r="J176" s="18">
        <v>1300</v>
      </c>
      <c r="K176" s="19"/>
    </row>
    <row r="177" spans="1:11" ht="48.6" customHeight="1" x14ac:dyDescent="0.3">
      <c r="A177" s="44">
        <v>174</v>
      </c>
      <c r="B177" s="15" t="s">
        <v>21</v>
      </c>
      <c r="C177" s="7" t="s">
        <v>214</v>
      </c>
      <c r="D177" s="16" t="s">
        <v>1</v>
      </c>
      <c r="E177" s="16">
        <v>0.25</v>
      </c>
      <c r="F177" s="17">
        <v>8</v>
      </c>
      <c r="G177" s="16">
        <f t="shared" si="2"/>
        <v>2</v>
      </c>
      <c r="H177" s="17">
        <v>8</v>
      </c>
      <c r="I177" s="16"/>
      <c r="J177" s="18">
        <v>20</v>
      </c>
      <c r="K177" s="19"/>
    </row>
    <row r="178" spans="1:11" ht="48.6" customHeight="1" x14ac:dyDescent="0.3">
      <c r="A178" s="44">
        <v>175</v>
      </c>
      <c r="B178" s="15" t="s">
        <v>21</v>
      </c>
      <c r="C178" s="7" t="s">
        <v>215</v>
      </c>
      <c r="D178" s="16" t="s">
        <v>1</v>
      </c>
      <c r="E178" s="16">
        <v>1</v>
      </c>
      <c r="F178" s="17">
        <v>9</v>
      </c>
      <c r="G178" s="16">
        <f t="shared" si="2"/>
        <v>9</v>
      </c>
      <c r="H178" s="17">
        <v>9</v>
      </c>
      <c r="I178" s="16"/>
      <c r="J178" s="18">
        <v>22</v>
      </c>
      <c r="K178" s="19"/>
    </row>
    <row r="179" spans="1:11" ht="48.6" customHeight="1" x14ac:dyDescent="0.3">
      <c r="A179" s="44">
        <v>176</v>
      </c>
      <c r="B179" s="15" t="s">
        <v>21</v>
      </c>
      <c r="C179" s="7" t="s">
        <v>216</v>
      </c>
      <c r="D179" s="16" t="s">
        <v>1</v>
      </c>
      <c r="E179" s="16">
        <v>1</v>
      </c>
      <c r="F179" s="17">
        <v>12</v>
      </c>
      <c r="G179" s="16">
        <f t="shared" si="2"/>
        <v>12</v>
      </c>
      <c r="H179" s="17">
        <v>12</v>
      </c>
      <c r="I179" s="16"/>
      <c r="J179" s="18">
        <v>28</v>
      </c>
      <c r="K179" s="19"/>
    </row>
    <row r="180" spans="1:11" ht="48.6" customHeight="1" x14ac:dyDescent="0.3">
      <c r="A180" s="44">
        <v>177</v>
      </c>
      <c r="B180" s="15" t="s">
        <v>21</v>
      </c>
      <c r="C180" s="7" t="s">
        <v>217</v>
      </c>
      <c r="D180" s="16" t="s">
        <v>1</v>
      </c>
      <c r="E180" s="16">
        <v>1</v>
      </c>
      <c r="F180" s="17">
        <v>13</v>
      </c>
      <c r="G180" s="16">
        <f t="shared" si="2"/>
        <v>13</v>
      </c>
      <c r="H180" s="17">
        <v>13</v>
      </c>
      <c r="I180" s="16"/>
      <c r="J180" s="18">
        <v>29</v>
      </c>
      <c r="K180" s="19"/>
    </row>
    <row r="181" spans="1:11" ht="48.6" customHeight="1" x14ac:dyDescent="0.3">
      <c r="A181" s="44">
        <v>178</v>
      </c>
      <c r="B181" s="15" t="s">
        <v>21</v>
      </c>
      <c r="C181" s="7" t="s">
        <v>218</v>
      </c>
      <c r="D181" s="16" t="s">
        <v>1</v>
      </c>
      <c r="E181" s="16">
        <v>1</v>
      </c>
      <c r="F181" s="17">
        <v>18</v>
      </c>
      <c r="G181" s="16">
        <f t="shared" si="2"/>
        <v>18</v>
      </c>
      <c r="H181" s="17">
        <v>18</v>
      </c>
      <c r="I181" s="16"/>
      <c r="J181" s="18">
        <v>30</v>
      </c>
      <c r="K181" s="19"/>
    </row>
    <row r="182" spans="1:11" ht="48.6" customHeight="1" x14ac:dyDescent="0.3">
      <c r="A182" s="44">
        <v>179</v>
      </c>
      <c r="B182" s="15" t="s">
        <v>21</v>
      </c>
      <c r="C182" s="7" t="s">
        <v>219</v>
      </c>
      <c r="D182" s="16" t="s">
        <v>1</v>
      </c>
      <c r="E182" s="16">
        <v>1</v>
      </c>
      <c r="F182" s="17">
        <v>18</v>
      </c>
      <c r="G182" s="16">
        <f t="shared" si="2"/>
        <v>18</v>
      </c>
      <c r="H182" s="17">
        <v>18</v>
      </c>
      <c r="I182" s="16"/>
      <c r="J182" s="18">
        <v>31</v>
      </c>
      <c r="K182" s="19"/>
    </row>
    <row r="183" spans="1:11" ht="48.6" customHeight="1" x14ac:dyDescent="0.3">
      <c r="A183" s="44">
        <v>180</v>
      </c>
      <c r="B183" s="15" t="s">
        <v>21</v>
      </c>
      <c r="C183" s="7" t="s">
        <v>220</v>
      </c>
      <c r="D183" s="16" t="s">
        <v>1</v>
      </c>
      <c r="E183" s="16">
        <v>1</v>
      </c>
      <c r="F183" s="17">
        <v>27</v>
      </c>
      <c r="G183" s="16">
        <f t="shared" si="2"/>
        <v>27</v>
      </c>
      <c r="H183" s="17">
        <v>27</v>
      </c>
      <c r="I183" s="16"/>
      <c r="J183" s="18">
        <v>32</v>
      </c>
      <c r="K183" s="19"/>
    </row>
    <row r="184" spans="1:11" ht="55.5" customHeight="1" x14ac:dyDescent="0.3">
      <c r="A184" s="44">
        <v>181</v>
      </c>
      <c r="B184" s="15" t="s">
        <v>21</v>
      </c>
      <c r="C184" s="7" t="s">
        <v>221</v>
      </c>
      <c r="D184" s="16" t="s">
        <v>1</v>
      </c>
      <c r="E184" s="16">
        <v>1</v>
      </c>
      <c r="F184" s="17">
        <v>27</v>
      </c>
      <c r="G184" s="16">
        <f t="shared" si="2"/>
        <v>27</v>
      </c>
      <c r="H184" s="17">
        <v>27</v>
      </c>
      <c r="I184" s="16"/>
      <c r="J184" s="18">
        <v>35</v>
      </c>
      <c r="K184" s="19"/>
    </row>
    <row r="185" spans="1:11" ht="48.6" customHeight="1" x14ac:dyDescent="0.3">
      <c r="A185" s="44">
        <v>182</v>
      </c>
      <c r="B185" s="15" t="s">
        <v>21</v>
      </c>
      <c r="C185" s="7" t="s">
        <v>222</v>
      </c>
      <c r="D185" s="16" t="s">
        <v>1</v>
      </c>
      <c r="E185" s="16">
        <v>0.15</v>
      </c>
      <c r="F185" s="17">
        <v>350</v>
      </c>
      <c r="G185" s="16">
        <f t="shared" si="2"/>
        <v>52.5</v>
      </c>
      <c r="H185" s="17">
        <v>350</v>
      </c>
      <c r="I185" s="16"/>
      <c r="J185" s="18">
        <v>380</v>
      </c>
      <c r="K185" s="19"/>
    </row>
    <row r="186" spans="1:11" ht="48.6" customHeight="1" x14ac:dyDescent="0.3">
      <c r="A186" s="44">
        <v>183</v>
      </c>
      <c r="B186" s="15" t="s">
        <v>21</v>
      </c>
      <c r="C186" s="7" t="s">
        <v>223</v>
      </c>
      <c r="D186" s="16" t="s">
        <v>1</v>
      </c>
      <c r="E186" s="16">
        <v>0.15</v>
      </c>
      <c r="F186" s="17">
        <v>420</v>
      </c>
      <c r="G186" s="16">
        <f t="shared" si="2"/>
        <v>63</v>
      </c>
      <c r="H186" s="17">
        <v>420</v>
      </c>
      <c r="I186" s="16"/>
      <c r="J186" s="18">
        <v>450</v>
      </c>
      <c r="K186" s="19"/>
    </row>
    <row r="187" spans="1:11" ht="71.25" customHeight="1" x14ac:dyDescent="0.3">
      <c r="A187" s="44">
        <v>184</v>
      </c>
      <c r="B187" s="15" t="s">
        <v>21</v>
      </c>
      <c r="C187" s="7" t="s">
        <v>224</v>
      </c>
      <c r="D187" s="16" t="s">
        <v>1</v>
      </c>
      <c r="E187" s="16">
        <v>0.01</v>
      </c>
      <c r="F187" s="17">
        <v>28</v>
      </c>
      <c r="G187" s="16">
        <f t="shared" si="2"/>
        <v>0.28000000000000003</v>
      </c>
      <c r="H187" s="17">
        <v>28</v>
      </c>
      <c r="I187" s="16"/>
      <c r="J187" s="18"/>
      <c r="K187" s="20"/>
    </row>
    <row r="188" spans="1:11" ht="48.6" customHeight="1" x14ac:dyDescent="0.3">
      <c r="A188" s="44">
        <v>185</v>
      </c>
      <c r="B188" s="15" t="s">
        <v>21</v>
      </c>
      <c r="C188" s="7" t="s">
        <v>50</v>
      </c>
      <c r="D188" s="16" t="s">
        <v>7</v>
      </c>
      <c r="E188" s="16">
        <v>0.01</v>
      </c>
      <c r="F188" s="17">
        <v>40</v>
      </c>
      <c r="G188" s="16">
        <f t="shared" si="2"/>
        <v>0.4</v>
      </c>
      <c r="H188" s="17">
        <v>40</v>
      </c>
      <c r="I188" s="16"/>
      <c r="J188" s="18">
        <v>50</v>
      </c>
      <c r="K188" s="19"/>
    </row>
    <row r="189" spans="1:11" ht="48.6" customHeight="1" x14ac:dyDescent="0.3">
      <c r="A189" s="44">
        <v>186</v>
      </c>
      <c r="B189" s="15" t="s">
        <v>21</v>
      </c>
      <c r="C189" s="7" t="s">
        <v>51</v>
      </c>
      <c r="D189" s="16" t="s">
        <v>7</v>
      </c>
      <c r="E189" s="16">
        <v>0.01</v>
      </c>
      <c r="F189" s="17">
        <v>250</v>
      </c>
      <c r="G189" s="16">
        <f t="shared" si="2"/>
        <v>2.5</v>
      </c>
      <c r="H189" s="17">
        <v>250</v>
      </c>
      <c r="I189" s="16"/>
      <c r="J189" s="18">
        <v>250</v>
      </c>
      <c r="K189" s="19"/>
    </row>
    <row r="190" spans="1:11" ht="80.25" customHeight="1" x14ac:dyDescent="0.3">
      <c r="A190" s="44">
        <v>187</v>
      </c>
      <c r="B190" s="15" t="s">
        <v>21</v>
      </c>
      <c r="C190" s="51" t="s">
        <v>64</v>
      </c>
      <c r="D190" s="16" t="s">
        <v>20</v>
      </c>
      <c r="E190" s="16">
        <v>0.5</v>
      </c>
      <c r="F190" s="17">
        <v>25</v>
      </c>
      <c r="G190" s="16">
        <f t="shared" si="2"/>
        <v>12.5</v>
      </c>
      <c r="H190" s="17">
        <v>25</v>
      </c>
      <c r="I190" s="16"/>
      <c r="J190" s="18"/>
      <c r="K190" s="20"/>
    </row>
    <row r="191" spans="1:11" ht="48.6" customHeight="1" x14ac:dyDescent="0.3">
      <c r="A191" s="44">
        <v>188</v>
      </c>
      <c r="B191" s="15" t="s">
        <v>4</v>
      </c>
      <c r="C191" s="7" t="s">
        <v>40</v>
      </c>
      <c r="D191" s="16" t="s">
        <v>13</v>
      </c>
      <c r="E191" s="16">
        <v>0.02</v>
      </c>
      <c r="F191" s="17">
        <v>300</v>
      </c>
      <c r="G191" s="16">
        <f t="shared" si="2"/>
        <v>6</v>
      </c>
      <c r="H191" s="17">
        <v>300</v>
      </c>
      <c r="I191" s="16"/>
      <c r="J191" s="18">
        <v>460</v>
      </c>
      <c r="K191" s="19"/>
    </row>
    <row r="192" spans="1:11" ht="48.6" customHeight="1" x14ac:dyDescent="0.3">
      <c r="A192" s="44">
        <v>189</v>
      </c>
      <c r="B192" s="15" t="s">
        <v>4</v>
      </c>
      <c r="C192" s="7" t="s">
        <v>225</v>
      </c>
      <c r="D192" s="16" t="s">
        <v>13</v>
      </c>
      <c r="E192" s="16">
        <v>0.02</v>
      </c>
      <c r="F192" s="41">
        <v>800</v>
      </c>
      <c r="G192" s="16">
        <f t="shared" si="2"/>
        <v>16</v>
      </c>
      <c r="H192" s="41">
        <v>800</v>
      </c>
      <c r="I192" s="16"/>
      <c r="J192" s="18">
        <v>800</v>
      </c>
      <c r="K192" s="19"/>
    </row>
    <row r="193" spans="1:11" ht="48.6" customHeight="1" x14ac:dyDescent="0.3">
      <c r="A193" s="44">
        <v>190</v>
      </c>
      <c r="B193" s="15" t="s">
        <v>4</v>
      </c>
      <c r="C193" s="7" t="s">
        <v>18</v>
      </c>
      <c r="D193" s="16" t="s">
        <v>20</v>
      </c>
      <c r="E193" s="16">
        <v>0.1</v>
      </c>
      <c r="F193" s="17">
        <v>100</v>
      </c>
      <c r="G193" s="16">
        <f t="shared" si="2"/>
        <v>10</v>
      </c>
      <c r="H193" s="17">
        <v>100</v>
      </c>
      <c r="I193" s="16"/>
      <c r="J193" s="18">
        <v>120</v>
      </c>
      <c r="K193" s="19"/>
    </row>
    <row r="194" spans="1:11" ht="48.6" customHeight="1" x14ac:dyDescent="0.3">
      <c r="A194" s="44">
        <v>191</v>
      </c>
      <c r="B194" s="15" t="s">
        <v>21</v>
      </c>
      <c r="C194" s="7" t="s">
        <v>19</v>
      </c>
      <c r="D194" s="16" t="s">
        <v>7</v>
      </c>
      <c r="E194" s="16">
        <v>0.01</v>
      </c>
      <c r="F194" s="17">
        <v>50</v>
      </c>
      <c r="G194" s="16">
        <f t="shared" si="2"/>
        <v>0.5</v>
      </c>
      <c r="H194" s="17">
        <v>50</v>
      </c>
      <c r="I194" s="16"/>
      <c r="J194" s="18">
        <v>50</v>
      </c>
      <c r="K194" s="19"/>
    </row>
    <row r="195" spans="1:11" ht="48.6" customHeight="1" x14ac:dyDescent="0.3">
      <c r="A195" s="44">
        <v>192</v>
      </c>
      <c r="B195" s="15" t="s">
        <v>21</v>
      </c>
      <c r="C195" s="7" t="s">
        <v>31</v>
      </c>
      <c r="D195" s="16" t="s">
        <v>29</v>
      </c>
      <c r="E195" s="16">
        <v>0.01</v>
      </c>
      <c r="F195" s="17">
        <v>250</v>
      </c>
      <c r="G195" s="16">
        <f t="shared" si="2"/>
        <v>2.5</v>
      </c>
      <c r="H195" s="17">
        <v>250</v>
      </c>
      <c r="I195" s="16"/>
      <c r="J195" s="18">
        <v>300</v>
      </c>
      <c r="K195" s="19"/>
    </row>
    <row r="196" spans="1:11" ht="72.75" customHeight="1" x14ac:dyDescent="0.3">
      <c r="A196" s="44">
        <v>193</v>
      </c>
      <c r="B196" s="15" t="s">
        <v>21</v>
      </c>
      <c r="C196" s="7" t="s">
        <v>32</v>
      </c>
      <c r="D196" s="16" t="s">
        <v>13</v>
      </c>
      <c r="E196" s="16">
        <v>0.01</v>
      </c>
      <c r="F196" s="17">
        <v>1000</v>
      </c>
      <c r="G196" s="16">
        <f t="shared" si="2"/>
        <v>10</v>
      </c>
      <c r="H196" s="17">
        <v>1000</v>
      </c>
      <c r="I196" s="16"/>
      <c r="J196" s="18">
        <v>1000</v>
      </c>
      <c r="K196" s="19"/>
    </row>
    <row r="197" spans="1:11" ht="48.6" customHeight="1" x14ac:dyDescent="0.3">
      <c r="A197" s="44">
        <v>194</v>
      </c>
      <c r="B197" s="15" t="s">
        <v>5</v>
      </c>
      <c r="C197" s="7" t="s">
        <v>43</v>
      </c>
      <c r="D197" s="16" t="s">
        <v>37</v>
      </c>
      <c r="E197" s="16">
        <v>1</v>
      </c>
      <c r="F197" s="17">
        <v>15</v>
      </c>
      <c r="G197" s="16">
        <f t="shared" ref="G197:G217" si="3">E197*F197</f>
        <v>15</v>
      </c>
      <c r="H197" s="17">
        <v>15</v>
      </c>
      <c r="I197" s="16"/>
      <c r="J197" s="18">
        <v>15</v>
      </c>
      <c r="K197" s="19"/>
    </row>
    <row r="198" spans="1:11" ht="48.6" customHeight="1" x14ac:dyDescent="0.3">
      <c r="A198" s="44">
        <v>195</v>
      </c>
      <c r="B198" s="15" t="s">
        <v>5</v>
      </c>
      <c r="C198" s="7" t="s">
        <v>226</v>
      </c>
      <c r="D198" s="16" t="s">
        <v>37</v>
      </c>
      <c r="E198" s="16">
        <v>1</v>
      </c>
      <c r="F198" s="17">
        <v>15</v>
      </c>
      <c r="G198" s="16">
        <f t="shared" si="3"/>
        <v>15</v>
      </c>
      <c r="H198" s="17">
        <v>15</v>
      </c>
      <c r="I198" s="16"/>
      <c r="J198" s="18">
        <v>15</v>
      </c>
      <c r="K198" s="19"/>
    </row>
    <row r="199" spans="1:11" ht="48.6" customHeight="1" x14ac:dyDescent="0.3">
      <c r="A199" s="44">
        <v>196</v>
      </c>
      <c r="B199" s="15" t="s">
        <v>5</v>
      </c>
      <c r="C199" s="7" t="s">
        <v>44</v>
      </c>
      <c r="D199" s="16" t="s">
        <v>37</v>
      </c>
      <c r="E199" s="16">
        <v>1</v>
      </c>
      <c r="F199" s="17">
        <v>3</v>
      </c>
      <c r="G199" s="16">
        <f t="shared" si="3"/>
        <v>3</v>
      </c>
      <c r="H199" s="17">
        <v>3</v>
      </c>
      <c r="I199" s="16"/>
      <c r="J199" s="18">
        <v>3</v>
      </c>
      <c r="K199" s="19"/>
    </row>
    <row r="200" spans="1:11" ht="48.6" customHeight="1" x14ac:dyDescent="0.3">
      <c r="A200" s="44">
        <v>197</v>
      </c>
      <c r="B200" s="15" t="s">
        <v>5</v>
      </c>
      <c r="C200" s="7" t="s">
        <v>45</v>
      </c>
      <c r="D200" s="16" t="s">
        <v>37</v>
      </c>
      <c r="E200" s="16">
        <v>1</v>
      </c>
      <c r="F200" s="17">
        <v>2</v>
      </c>
      <c r="G200" s="16">
        <f t="shared" si="3"/>
        <v>2</v>
      </c>
      <c r="H200" s="17">
        <v>2</v>
      </c>
      <c r="I200" s="16"/>
      <c r="J200" s="18">
        <v>2</v>
      </c>
      <c r="K200" s="19"/>
    </row>
    <row r="201" spans="1:11" ht="48.6" customHeight="1" x14ac:dyDescent="0.3">
      <c r="A201" s="44">
        <v>198</v>
      </c>
      <c r="B201" s="15" t="s">
        <v>5</v>
      </c>
      <c r="C201" s="7" t="s">
        <v>227</v>
      </c>
      <c r="D201" s="16" t="s">
        <v>13</v>
      </c>
      <c r="E201" s="16">
        <v>1</v>
      </c>
      <c r="F201" s="17">
        <v>600</v>
      </c>
      <c r="G201" s="16">
        <f t="shared" si="3"/>
        <v>600</v>
      </c>
      <c r="H201" s="17">
        <v>600</v>
      </c>
      <c r="I201" s="16"/>
      <c r="J201" s="18">
        <v>650</v>
      </c>
      <c r="K201" s="19"/>
    </row>
    <row r="202" spans="1:11" ht="48.6" customHeight="1" x14ac:dyDescent="0.3">
      <c r="A202" s="44">
        <v>199</v>
      </c>
      <c r="B202" s="15" t="s">
        <v>5</v>
      </c>
      <c r="C202" s="7" t="s">
        <v>228</v>
      </c>
      <c r="D202" s="16" t="s">
        <v>37</v>
      </c>
      <c r="E202" s="16">
        <v>1</v>
      </c>
      <c r="F202" s="17">
        <v>85</v>
      </c>
      <c r="G202" s="16">
        <f t="shared" si="3"/>
        <v>85</v>
      </c>
      <c r="H202" s="17">
        <v>85</v>
      </c>
      <c r="I202" s="16"/>
      <c r="J202" s="18">
        <v>100</v>
      </c>
      <c r="K202" s="19"/>
    </row>
    <row r="203" spans="1:11" ht="48.6" customHeight="1" x14ac:dyDescent="0.3">
      <c r="A203" s="44">
        <v>200</v>
      </c>
      <c r="B203" s="15" t="s">
        <v>5</v>
      </c>
      <c r="C203" s="7" t="s">
        <v>46</v>
      </c>
      <c r="D203" s="16" t="s">
        <v>37</v>
      </c>
      <c r="E203" s="16">
        <v>1</v>
      </c>
      <c r="F203" s="17">
        <v>30</v>
      </c>
      <c r="G203" s="16">
        <f t="shared" si="3"/>
        <v>30</v>
      </c>
      <c r="H203" s="17">
        <v>30</v>
      </c>
      <c r="I203" s="16"/>
      <c r="J203" s="18">
        <v>35</v>
      </c>
      <c r="K203" s="19"/>
    </row>
    <row r="204" spans="1:11" ht="48.6" customHeight="1" x14ac:dyDescent="0.3">
      <c r="A204" s="44">
        <v>201</v>
      </c>
      <c r="B204" s="15" t="s">
        <v>5</v>
      </c>
      <c r="C204" s="7" t="s">
        <v>48</v>
      </c>
      <c r="D204" s="16" t="s">
        <v>37</v>
      </c>
      <c r="E204" s="16">
        <v>1</v>
      </c>
      <c r="F204" s="17">
        <v>30</v>
      </c>
      <c r="G204" s="16">
        <f t="shared" si="3"/>
        <v>30</v>
      </c>
      <c r="H204" s="17">
        <v>30</v>
      </c>
      <c r="I204" s="16"/>
      <c r="J204" s="18">
        <v>40</v>
      </c>
      <c r="K204" s="19"/>
    </row>
    <row r="205" spans="1:11" ht="48.6" customHeight="1" x14ac:dyDescent="0.3">
      <c r="A205" s="44">
        <v>202</v>
      </c>
      <c r="B205" s="15" t="s">
        <v>5</v>
      </c>
      <c r="C205" s="7" t="s">
        <v>47</v>
      </c>
      <c r="D205" s="16" t="s">
        <v>37</v>
      </c>
      <c r="E205" s="16">
        <v>1</v>
      </c>
      <c r="F205" s="17">
        <v>30</v>
      </c>
      <c r="G205" s="16">
        <f t="shared" si="3"/>
        <v>30</v>
      </c>
      <c r="H205" s="17">
        <v>30</v>
      </c>
      <c r="I205" s="16"/>
      <c r="J205" s="18">
        <v>35</v>
      </c>
      <c r="K205" s="19"/>
    </row>
    <row r="206" spans="1:11" ht="48.6" customHeight="1" x14ac:dyDescent="0.3">
      <c r="A206" s="44">
        <v>203</v>
      </c>
      <c r="B206" s="15" t="s">
        <v>5</v>
      </c>
      <c r="C206" s="7" t="s">
        <v>14</v>
      </c>
      <c r="D206" s="16" t="s">
        <v>37</v>
      </c>
      <c r="E206" s="16">
        <v>1</v>
      </c>
      <c r="F206" s="17">
        <v>8</v>
      </c>
      <c r="G206" s="16">
        <f t="shared" si="3"/>
        <v>8</v>
      </c>
      <c r="H206" s="17">
        <v>8</v>
      </c>
      <c r="I206" s="16"/>
      <c r="J206" s="18">
        <v>8</v>
      </c>
      <c r="K206" s="19"/>
    </row>
    <row r="207" spans="1:11" ht="48.6" customHeight="1" x14ac:dyDescent="0.3">
      <c r="A207" s="44">
        <v>204</v>
      </c>
      <c r="B207" s="15" t="s">
        <v>5</v>
      </c>
      <c r="C207" s="7" t="s">
        <v>15</v>
      </c>
      <c r="D207" s="16" t="s">
        <v>1</v>
      </c>
      <c r="E207" s="16">
        <v>0.05</v>
      </c>
      <c r="F207" s="17">
        <v>20</v>
      </c>
      <c r="G207" s="16">
        <f t="shared" si="3"/>
        <v>1</v>
      </c>
      <c r="H207" s="17">
        <v>20</v>
      </c>
      <c r="I207" s="16"/>
      <c r="J207" s="18">
        <v>25</v>
      </c>
      <c r="K207" s="19"/>
    </row>
    <row r="208" spans="1:11" ht="48.6" customHeight="1" x14ac:dyDescent="0.3">
      <c r="A208" s="44">
        <v>205</v>
      </c>
      <c r="B208" s="15" t="s">
        <v>5</v>
      </c>
      <c r="C208" s="7" t="s">
        <v>16</v>
      </c>
      <c r="D208" s="16" t="s">
        <v>1</v>
      </c>
      <c r="E208" s="16">
        <v>0.05</v>
      </c>
      <c r="F208" s="17">
        <v>20</v>
      </c>
      <c r="G208" s="16">
        <f t="shared" si="3"/>
        <v>1</v>
      </c>
      <c r="H208" s="17">
        <v>20</v>
      </c>
      <c r="I208" s="16"/>
      <c r="J208" s="18">
        <v>25</v>
      </c>
      <c r="K208" s="19"/>
    </row>
    <row r="209" spans="1:11" ht="48.6" customHeight="1" x14ac:dyDescent="0.3">
      <c r="A209" s="44">
        <v>206</v>
      </c>
      <c r="B209" s="15" t="s">
        <v>11</v>
      </c>
      <c r="C209" s="7" t="s">
        <v>35</v>
      </c>
      <c r="D209" s="16" t="s">
        <v>38</v>
      </c>
      <c r="E209" s="16">
        <v>0.1</v>
      </c>
      <c r="F209" s="17">
        <v>20</v>
      </c>
      <c r="G209" s="16">
        <f t="shared" si="3"/>
        <v>2</v>
      </c>
      <c r="H209" s="17">
        <v>20</v>
      </c>
      <c r="I209" s="16"/>
      <c r="J209" s="18">
        <v>25</v>
      </c>
      <c r="K209" s="19"/>
    </row>
    <row r="210" spans="1:11" ht="48.6" customHeight="1" x14ac:dyDescent="0.3">
      <c r="A210" s="44">
        <v>207</v>
      </c>
      <c r="B210" s="15" t="s">
        <v>11</v>
      </c>
      <c r="C210" s="7" t="s">
        <v>229</v>
      </c>
      <c r="D210" s="16" t="s">
        <v>7</v>
      </c>
      <c r="E210" s="16">
        <v>1</v>
      </c>
      <c r="F210" s="17">
        <v>100</v>
      </c>
      <c r="G210" s="16">
        <f t="shared" si="3"/>
        <v>100</v>
      </c>
      <c r="H210" s="17">
        <v>100</v>
      </c>
      <c r="I210" s="16"/>
      <c r="J210" s="18">
        <v>120</v>
      </c>
      <c r="K210" s="19"/>
    </row>
    <row r="211" spans="1:11" ht="48.6" customHeight="1" x14ac:dyDescent="0.3">
      <c r="A211" s="44">
        <v>208</v>
      </c>
      <c r="B211" s="15" t="s">
        <v>11</v>
      </c>
      <c r="C211" s="7" t="s">
        <v>230</v>
      </c>
      <c r="D211" s="16" t="s">
        <v>1</v>
      </c>
      <c r="E211" s="16">
        <v>1</v>
      </c>
      <c r="F211" s="17">
        <v>2</v>
      </c>
      <c r="G211" s="16">
        <f t="shared" si="3"/>
        <v>2</v>
      </c>
      <c r="H211" s="17">
        <v>2</v>
      </c>
      <c r="I211" s="16"/>
      <c r="J211" s="18">
        <v>2</v>
      </c>
      <c r="K211" s="19"/>
    </row>
    <row r="212" spans="1:11" ht="48.6" customHeight="1" x14ac:dyDescent="0.3">
      <c r="A212" s="44">
        <v>209</v>
      </c>
      <c r="B212" s="15" t="s">
        <v>11</v>
      </c>
      <c r="C212" s="7" t="s">
        <v>231</v>
      </c>
      <c r="D212" s="16" t="s">
        <v>7</v>
      </c>
      <c r="E212" s="16">
        <v>0.05</v>
      </c>
      <c r="F212" s="17">
        <v>130</v>
      </c>
      <c r="G212" s="16">
        <f t="shared" si="3"/>
        <v>6.5</v>
      </c>
      <c r="H212" s="17">
        <v>130</v>
      </c>
      <c r="I212" s="16"/>
      <c r="J212" s="18">
        <v>150</v>
      </c>
      <c r="K212" s="19"/>
    </row>
    <row r="213" spans="1:11" ht="48.6" customHeight="1" x14ac:dyDescent="0.3">
      <c r="A213" s="44">
        <v>210</v>
      </c>
      <c r="B213" s="15" t="s">
        <v>11</v>
      </c>
      <c r="C213" s="28" t="s">
        <v>232</v>
      </c>
      <c r="D213" s="29" t="s">
        <v>1</v>
      </c>
      <c r="E213" s="29">
        <v>0.05</v>
      </c>
      <c r="F213" s="17">
        <v>2</v>
      </c>
      <c r="G213" s="16">
        <f t="shared" si="3"/>
        <v>0.1</v>
      </c>
      <c r="H213" s="17">
        <v>2</v>
      </c>
      <c r="I213" s="16"/>
      <c r="J213" s="18">
        <v>2</v>
      </c>
      <c r="K213" s="19"/>
    </row>
    <row r="214" spans="1:11" ht="48.6" customHeight="1" x14ac:dyDescent="0.3">
      <c r="A214" s="44">
        <v>211</v>
      </c>
      <c r="B214" s="33" t="s">
        <v>11</v>
      </c>
      <c r="C214" s="31" t="s">
        <v>22</v>
      </c>
      <c r="D214" s="34" t="s">
        <v>23</v>
      </c>
      <c r="E214" s="34">
        <v>0.8</v>
      </c>
      <c r="F214" s="17">
        <v>20</v>
      </c>
      <c r="G214" s="16">
        <f t="shared" si="3"/>
        <v>16</v>
      </c>
      <c r="H214" s="17">
        <v>20</v>
      </c>
      <c r="I214" s="16"/>
      <c r="J214" s="18">
        <v>20</v>
      </c>
      <c r="K214" s="19"/>
    </row>
    <row r="215" spans="1:11" ht="124.5" customHeight="1" x14ac:dyDescent="0.3">
      <c r="A215" s="44">
        <v>212</v>
      </c>
      <c r="B215" s="35" t="s">
        <v>11</v>
      </c>
      <c r="C215" s="7" t="s">
        <v>233</v>
      </c>
      <c r="D215" s="16" t="s">
        <v>1</v>
      </c>
      <c r="E215" s="16">
        <v>0.5</v>
      </c>
      <c r="F215" s="17">
        <v>45</v>
      </c>
      <c r="G215" s="16">
        <f t="shared" si="3"/>
        <v>22.5</v>
      </c>
      <c r="H215" s="17">
        <v>45</v>
      </c>
      <c r="I215" s="16"/>
      <c r="J215" s="18">
        <v>55</v>
      </c>
      <c r="K215" s="19"/>
    </row>
    <row r="216" spans="1:11" ht="41.25" customHeight="1" x14ac:dyDescent="0.3">
      <c r="A216" s="44">
        <v>213</v>
      </c>
      <c r="B216" s="15" t="s">
        <v>11</v>
      </c>
      <c r="C216" s="7" t="s">
        <v>65</v>
      </c>
      <c r="D216" s="16" t="s">
        <v>13</v>
      </c>
      <c r="E216" s="16">
        <v>0.8</v>
      </c>
      <c r="F216" s="17">
        <v>250</v>
      </c>
      <c r="G216" s="16">
        <f t="shared" si="3"/>
        <v>200</v>
      </c>
      <c r="H216" s="17">
        <v>250</v>
      </c>
      <c r="I216" s="16"/>
      <c r="J216" s="18"/>
      <c r="K216" s="19"/>
    </row>
    <row r="217" spans="1:11" ht="112.5" customHeight="1" x14ac:dyDescent="0.3">
      <c r="A217" s="44">
        <v>214</v>
      </c>
      <c r="B217" s="15" t="s">
        <v>11</v>
      </c>
      <c r="C217" s="7" t="s">
        <v>49</v>
      </c>
      <c r="D217" s="16" t="s">
        <v>17</v>
      </c>
      <c r="E217" s="16">
        <v>0.1</v>
      </c>
      <c r="F217" s="17">
        <v>2.7</v>
      </c>
      <c r="G217" s="16">
        <f t="shared" si="3"/>
        <v>0.27</v>
      </c>
      <c r="H217" s="17">
        <v>2.7</v>
      </c>
      <c r="I217" s="16"/>
      <c r="J217" s="18">
        <v>2.7</v>
      </c>
      <c r="K217" s="19"/>
    </row>
    <row r="218" spans="1:11" ht="48.6" customHeight="1" x14ac:dyDescent="0.3">
      <c r="A218" s="44">
        <v>215</v>
      </c>
      <c r="B218" s="36"/>
      <c r="C218" s="52" t="s">
        <v>54</v>
      </c>
      <c r="D218" s="37"/>
      <c r="E218" s="37">
        <f>SUM(E4:E217)</f>
        <v>99.999999999999929</v>
      </c>
      <c r="F218" s="37"/>
      <c r="G218" s="38">
        <f>SUM(G4:G217)</f>
        <v>11970.070000000002</v>
      </c>
      <c r="H218" s="42"/>
      <c r="I218" s="39"/>
      <c r="J218" s="18"/>
    </row>
    <row r="219" spans="1:11" ht="45.75" customHeight="1" x14ac:dyDescent="0.3">
      <c r="C219" s="45" t="s">
        <v>66</v>
      </c>
      <c r="H219" s="43"/>
    </row>
    <row r="220" spans="1:11" ht="48.6" customHeight="1" x14ac:dyDescent="0.3">
      <c r="C220" s="45" t="s">
        <v>33</v>
      </c>
    </row>
    <row r="221" spans="1:11" ht="48.6" customHeight="1" x14ac:dyDescent="0.3">
      <c r="C221" s="55" t="s">
        <v>58</v>
      </c>
      <c r="D221" s="55"/>
      <c r="E221" s="55"/>
      <c r="F221" s="55"/>
      <c r="G221" s="55"/>
      <c r="H221" s="55"/>
      <c r="I221" s="55"/>
      <c r="J221" s="55"/>
    </row>
    <row r="222" spans="1:11" ht="48.6" customHeight="1" x14ac:dyDescent="0.3">
      <c r="C222" s="53" t="s">
        <v>57</v>
      </c>
      <c r="D222" s="46"/>
      <c r="E222" s="47"/>
      <c r="F222" s="48"/>
      <c r="G222" s="49"/>
      <c r="H222" s="50"/>
      <c r="I222" s="50"/>
      <c r="J222" s="50"/>
    </row>
    <row r="223" spans="1:11" ht="48.6" customHeight="1" x14ac:dyDescent="0.3">
      <c r="C223" s="55" t="s">
        <v>55</v>
      </c>
      <c r="D223" s="55"/>
      <c r="E223" s="55"/>
      <c r="F223" s="55"/>
      <c r="G223" s="55"/>
      <c r="H223" s="55"/>
      <c r="I223" s="55"/>
      <c r="J223" s="55"/>
    </row>
  </sheetData>
  <autoFilter ref="A3:J219" xr:uid="{00000000-0001-0000-0000-000000000000}"/>
  <mergeCells count="2">
    <mergeCell ref="C221:J221"/>
    <mergeCell ref="C223:J223"/>
  </mergeCells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1 4 r V G E E I Q O i A A A A 9 Q A A A B I A H A B D b 2 5 m a W c v U G F j a 2 F n Z S 5 4 b W w g o h g A K K A U A A A A A A A A A A A A A A A A A A A A A A A A A A A A h Y + x D o I w F E V / h b y d t q A D I Y 8 y u E J i o j G u T a n Y C M X Q Y v k 3 B z / J X x C j q J v j v e c M 9 9 6 v N 8 z H t g k u q r e 6 M x l E h E G g j O w q b e o M B n c I E 8 g 5 r o U 8 i V o F k 2 x s O t o q g 6 N z 5 5 R S 7 z 3 x C 9 L 1 N Y 0 Z i + i + L D b y q F o B H 1 n / l 0 N t r B N G K u C 4 e 4 3 h M U m W J G H T J K R z h 6 U 2 X x 5 P 7 E l / S l w N j R t 6 x R s X F l u k c 0 T 6 v s A f U E s D B B Q A A g A I A H d e K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X i t U K I p H u A 4 A A A A R A A A A E w A c A E Z v c m 1 1 b G F z L 1 N l Y 3 R p b 2 4 x L m 0 g o h g A K K A U A A A A A A A A A A A A A A A A A A A A A A A A A A A A K 0 5 N L s n M z 1 M I h t C G 1 g B Q S w E C L Q A U A A I A C A B 3 X i t U Y Q Q h A 6 I A A A D 1 A A A A E g A A A A A A A A A A A A A A A A A A A A A A Q 2 9 u Z m l n L 1 B h Y 2 t h Z 2 U u e G 1 s U E s B A i 0 A F A A C A A g A d 1 4 r V A / K 6 a u k A A A A 6 Q A A A B M A A A A A A A A A A A A A A A A A 7 g A A A F t D b 2 5 0 Z W 5 0 X 1 R 5 c G V z X S 5 4 b W x Q S w E C L Q A U A A I A C A B 3 X i t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h n s z s o P z E m Q h s V r h v i 0 H g A A A A A C A A A A A A A D Z g A A w A A A A B A A A A B C p + p i M y R L 9 c v / j z H n 2 s T e A A A A A A S A A A C g A A A A E A A A A C O q 4 m + C c g M f p z T R K L R N j e 5 Q A A A A J w l D C j f S I Y 9 N w j z w Z y F U n d G w g f n P r f V p t r 2 l 8 E 2 Y i n E H n D j u q + j z S L d B y 8 J 7 h / N 4 G b o q e + M C D F T L w L t k j P n 7 V F V x G + I B B p M e S Z w 6 l s A o K o A U A A A A t P 7 b f U J x u b t h K O c C w + A b o 1 0 j r R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980CC-9212-4909-8843-24685CC7650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7B7119-1630-4750-AE15-C292BF8D6F1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49ffed3d-ef6a-428f-8208-6e156cfb84cf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lapas - Įkainiai</vt:lpstr>
      <vt:lpstr>'1 lapas -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2025-03-26T11:58:19Z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