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94D23EC7-3171-4411-B7FC-E2E28BB04A1E}" xr6:coauthVersionLast="47" xr6:coauthVersionMax="47" xr10:uidLastSave="{00000000-0000-0000-0000-000000000000}"/>
  <bookViews>
    <workbookView xWindow="-120" yWindow="-120" windowWidth="29040" windowHeight="17520" xr2:uid="{00000000-000D-0000-FFFF-FFFF00000000}"/>
  </bookViews>
  <sheets>
    <sheet name="Specifikacija" sheetId="1" r:id="rId1"/>
  </sheets>
  <definedNames>
    <definedName name="_xlnm.Print_Area" localSheetId="0">#REF!</definedName>
    <definedName name="_xlnm.Sheet_Title" localSheetId="0">"Specifikacija"</definedName>
  </definedNames>
  <calcPr calcId="191029" iterate="1"/>
</workbook>
</file>

<file path=xl/calcChain.xml><?xml version="1.0" encoding="utf-8"?>
<calcChain xmlns="http://schemas.openxmlformats.org/spreadsheetml/2006/main">
  <c r="I18" i="1" l="1"/>
  <c r="I19" i="1" l="1"/>
  <c r="I17" i="1"/>
  <c r="I16" i="1"/>
  <c r="I15" i="1"/>
  <c r="I14" i="1"/>
  <c r="I13" i="1"/>
  <c r="I12" i="1"/>
  <c r="I11" i="1"/>
  <c r="I10" i="1"/>
  <c r="I20" i="1" l="1"/>
  <c r="I21" i="1" l="1"/>
  <c r="I22" i="1" s="1"/>
</calcChain>
</file>

<file path=xl/sharedStrings.xml><?xml version="1.0" encoding="utf-8"?>
<sst xmlns="http://schemas.openxmlformats.org/spreadsheetml/2006/main" count="57" uniqueCount="48">
  <si>
    <t>SPS 1 priedas</t>
  </si>
  <si>
    <t>TECHNINĖ SPECIFIKACIJA</t>
  </si>
  <si>
    <t>Eil. Nr.</t>
  </si>
  <si>
    <t>Prekė</t>
  </si>
  <si>
    <t>Prekės charakteristikos</t>
  </si>
  <si>
    <t>Mato vienetas</t>
  </si>
  <si>
    <t>Preliminarus kiekis vnt.</t>
  </si>
  <si>
    <t>Mato vnt įkainis be PVM, Eur</t>
  </si>
  <si>
    <t>Bendra suma be PVM, Eur</t>
  </si>
  <si>
    <t>pora</t>
  </si>
  <si>
    <t>Pasiūlymo kaina be PVM, Eur</t>
  </si>
  <si>
    <t>PVM, Eur</t>
  </si>
  <si>
    <t>Pasiūlymo kaina su PVM, Eur</t>
  </si>
  <si>
    <t>PVM tarifas  %, Eur</t>
  </si>
  <si>
    <t>Žieminės pirštinės</t>
  </si>
  <si>
    <t>Siūtos trikotažinės pirštinės. Medžiaga medvilnė - 100%. Pirštinių delnas yra su PVC taškais. Atitinka standrto EN420 reikalavimus. Turi CE žymėjimą. Spalva - balta. Dydžiai 7-10.</t>
  </si>
  <si>
    <t>Grublėtu lateksu aplietos pirštinės iš poliesterio. Atsparios mechaniniams poveikiams. Atitinka EN 388 (2121 arba aukštesnius atsparumo lygius), EN420 standartus.Turi CE žymėjimą. Dydžiai 7-11.</t>
  </si>
  <si>
    <t>Lietos, dielektrinės, lateksinės. Atitinka standarto EN60903 reikalavimams. Ilgis – 360 mm. ± 0,5 %, storis - 1,5 mm (leistina tolerancija iki + 0,6 mm). Naudojamos temperatūroje nuo - 25 °C iki + 55 °C, galiojimo laikas 6 mėn. nuo pagaminimo datos (žr. ant pakuotės). Naudojamos elektros darbams įtampai iki 7,5 kV. Ant pirštinių būtinai turi būti pateikti šie duomenys: Tipas ELSEC 5. Klasė 1. Kategorija RC. Pagaminimo data: mėnuo/metai, dydis, žymėjimas CE. Naudojamos elektros darbams su įtampa iki 7,5 kV (esant kintamai įtampai). Netinkamos darbui, esant pastoviai įtampai. Įvairių dydžių. Su metrologine patikra.</t>
  </si>
  <si>
    <t>Lietos, dielektrinės, lateksinės. Atitinka standarto EN60903 reikalavimams. Ilgis 36 ± 0,5 % cm, storis 1,1 mm (leistina tolerancija iki + 0,6 mm). Naudojamos temperatūroje nuo -25°C iki + 55°C, galiojimo laikas 6 mėn. nuo pagaminimo datos (žr. ant pakuotės). Naudojamos elektros darbams įtampai iki 0,5 kV. Ant pirštinių būtini žymėjimai: Tipas ELSEC 2,5. Klasė 0. Kategorija RC. Pagaminimo data: mėnuo/metai, dydis, žymėjimas CE. Naudojamos elektros darbams su įtampa iki 0,5 kV (esant kintamai įtampai). Netinkamos darbui, esant pastoviai įtampai. Įvairių dydžių. Su galiojančia metrologine patikra.</t>
  </si>
  <si>
    <t>4 pirkimo dalis. Pirštinės</t>
  </si>
  <si>
    <t>Pirštinės megztos</t>
  </si>
  <si>
    <t>Pirštinės aplietos lateksu</t>
  </si>
  <si>
    <t>Pirštinės aplietos nitrilu</t>
  </si>
  <si>
    <t>Pirštinės odinės</t>
  </si>
  <si>
    <t>Pirštinės trikotažinės</t>
  </si>
  <si>
    <t>Pirštinės (verstos odos)</t>
  </si>
  <si>
    <t>Pirštinės lateksinės</t>
  </si>
  <si>
    <t>Pirštinės dielektrinės iki 0,5 kV</t>
  </si>
  <si>
    <t>Pirštinės dielektrinės iki 7,5 kV</t>
  </si>
  <si>
    <t xml:space="preserve">Pirkėjas (kartu su pasiūlymu) turi pateikti dokumentus, įrodančius parduodamos prekės atitikimą kokybės ir techniniams reikalavimams, nurodytiems pirkimo dokumentų techninėje specifikacijoje. Pirkėjas privalo pateikti siūlomos prekės gamintoją, modelį, nuorodą į siūlomą prekę gamintojo internetiniame tinklapyje (jeigu teikiama nuoroda, ji turi būti tiksli į konkrečią prekę); aprašymus su vertimu į lietuvių kalbą (pdf formatu). </t>
  </si>
  <si>
    <t>Megztos pirštinės, iš medvilnės ir poliesterio mezginio, vienpusės, pirštuotos, su PVC taškais ant delno. Sudėtis: ne daugiau kaip 35 % polisteris,  ne mažiau kaip 65 % medvilnė. Turi CE žymėjimą. Dydžiai 8-10.</t>
  </si>
  <si>
    <t>Aplietos nitrilu pirštinės iš poliesterio (arba lygevertės). Atsparios mechaniniams poveikiams. Atitinka EN 388+A1 (2121X arba aukštesnius atsparumo lygius), EN420 standartus. Turi CE žymėjimą. Dydžiai 7-11.</t>
  </si>
  <si>
    <t>Verstos galvijų odos, siūtos. Rankogalio ilgis ne mažiau 35 cm. Atsparios kontaktiniam karščiui iki 100°C. Atitinka EN 388 (3133X arba aukštesnius atsparumo lygius), EN407 (413X4X arba aukštesnius atsparumo lygius), EN12477 ir EN420 standartus. Turi CE žymėjimą. Įvairių dydžių.</t>
  </si>
  <si>
    <t>Lietos, lateksinės, delno ir pirštų paviršiai grublėti, ilgis 30 cm ± 10 %. Tinka naudojimui šlapioje/sausoje aplinkoje. Įvairių dydžių.</t>
  </si>
  <si>
    <t>Megztos, iš poliesterio (ar lygiavertės medžiagos) pirštinės. Delnas ir pirštai dengti latekso sluoksniu. Elastingas, megztas rankogalis. Pamušalas: poliesterio pašiltinimas. Atitinka standartus: EN420, EN388 (2242X arba aukštesnius atsparumo lygius). Turi CE žymėjimą. Įvairių dydžių.</t>
  </si>
  <si>
    <t>Natūralios odos (geriausia ožkos), ištisinis delnas, nugarinė dalis ir rankogalis iš medvilninio audinio. Rankogalis užsegamas "velkro" arba lygiavertės medžiagos užsegimu. Atitinka EN 420, EN388 (ne mažiau kaip 3121X)  standartus. Turi CE žymėjimą. Įvairių dydžių.</t>
  </si>
  <si>
    <t>",</t>
  </si>
  <si>
    <t>UAB "Saugima" yra užsakovas ir tiekėjas. Pagal UAB "Saugima" tikslias instrukcijas ir technologijas pirštines gamina Singhvi International 505, Prekės ženklas - Bo Safety, Kodas 0P-0374 Dokumentai: "1. Pirštinės megztos atitikties deklaracija", "1. Pirštinės megztos techninis aprašymas"</t>
  </si>
  <si>
    <t>Portwest, A174 https://portwest.com/products/view/A174/R8R Dokumentas: "2. Pirštinės aplietos lateksu atitikties deklaracija"</t>
  </si>
  <si>
    <t>Feldtmann, 0602 https://www.feldtmann.de/en/Gloves/DATONG-STRONGHAND-GLOVES.html?listtype=search&amp;searchparam=0602&amp; Dokumentas: "3. Pirštinės aplietos nitrilu atitikties deklaracija"</t>
  </si>
  <si>
    <t>Portwest, A250 https://www.portwest.com/products/view/A250/BKR Dokumentas: "5. Pirštinės odinės atitikties deklaracija"</t>
  </si>
  <si>
    <t>Feldtmann, 0306 https://www.feldtmann.de/en/Gloves/BAOTOU-GOODJOB-COTTON-GLOVES.html?listtype=search&amp;searchparam=0306&amp; Dokumentas: "5. Pirštinės trikotažinės atitikties deklaracija"</t>
  </si>
  <si>
    <t>UAB "Saugima" yra užsakovas ir tiekėjas. Pagal UAB "Saugima" tikslias instrukcijas ir technologijas pirštines gamina Mallcom India Limited, Prekės ženklas - Bo Safety, Kodas F437 Dokumentai: "16. Pirštinės (verstos odos)sertifikatas", "6. Pirštinės (verstos odos) sertifikatas LT", "6. Pirštinės (verstos odos) techninis aprašymas"</t>
  </si>
  <si>
    <t xml:space="preserve">Mapa, Vital 175 https://www.mapa-pro.com/our-gloves/liquidproof-protection/product-page/vital-175 </t>
  </si>
  <si>
    <t>Raw-pol stefanski spolka jawna, Rfrozen https://web.rawpol.com/?lang=en&amp;v=RFROZEN-YB#h=4a-h4KGB5JCr5LCr54C64KCk44uM4KGR5Kij4aag4ayj4bCl4aGA06XjsYDGkMaF0KHjmKPksKXjoKbmgKHmgLNu452A5oigIA~~&amp;p=4a2h4KCg5IK84oGU3JDiv5XmgKPkmKrisKblp4TksLDmgKvkgalG4YCi54KhwpviqanngLXmgKfkgonih4TQsOSVmeaApeaph9uD5IC55oCy5pmy5Iig4aatT3Nb4LGK4KS05ZaH4qmK4qCv5YCp54Ck45Ww4LyO5aW14pGg4a-Z5KCg5a2c44WK5KCj4LK44rCX5JCEIA~~ Dokumentas: "8.Žieminės pirštinės atitikties deklaracija", "8. Žieminės pirštinės atitikties deklaracija LT"</t>
  </si>
  <si>
    <t>Secura, Elsec 2,5. https://securabc.com/en/product/elsec-electrical-insulating-gloves/ Dokumentas: "9,10 Dielektrinės pirštinės"</t>
  </si>
  <si>
    <t>Secura, Elsec 5 https://securabc.com/en/product/elsec-electrical-insulating-gloves/ Dokumentas: "9,10 Dielektrinės pirštinės"</t>
  </si>
  <si>
    <t>Pasiūlymo kaina 4 pirkimo daliai EUR su PVM: 6741,27 EUR (kaina žodžiais: šeši tūkstančiai septyni šimtai keturiasdešimt vienas euras, dvidešimt septyni centai).
Į šią sumą įeina visos išlaidos ir visi mokesčiai, taip pat ir PVM, kuris sudaro 1169,97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</si>
</sst>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indexed="8"/>
      <name val="Sans"/>
      <charset val="134"/>
    </font>
    <font>
      <sz val="10"/>
      <color indexed="8"/>
      <name val="Times New Roman"/>
      <family val="1"/>
      <charset val="186"/>
    </font>
    <font>
      <b/>
      <sz val="10"/>
      <color indexed="8"/>
      <name val="Times New Roman"/>
      <family val="1"/>
      <charset val="186"/>
    </font>
    <font>
      <b/>
      <sz val="11"/>
      <color indexed="8"/>
      <name val="Times New Roman"/>
      <family val="1"/>
      <charset val="186"/>
    </font>
    <font>
      <sz val="11"/>
      <color indexed="8"/>
      <name val="Times New Roman"/>
      <family val="1"/>
      <charset val="186"/>
    </font>
    <font>
      <b/>
      <sz val="10"/>
      <name val="Times New Roman"/>
      <family val="1"/>
      <charset val="186"/>
    </font>
    <font>
      <sz val="10"/>
      <name val="Times New Roman"/>
      <family val="1"/>
      <charset val="186"/>
    </font>
    <font>
      <sz val="12"/>
      <color rgb="FF000000"/>
      <name val="Open Sans"/>
      <family val="2"/>
    </font>
  </fonts>
  <fills count="3">
    <fill>
      <patternFill patternType="none"/>
    </fill>
    <fill>
      <patternFill patternType="gray125"/>
    </fill>
    <fill>
      <patternFill patternType="solid">
        <fgColor indexed="9"/>
        <bgColor indexed="8"/>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s>
  <cellStyleXfs count="1">
    <xf numFmtId="0" fontId="0" fillId="0" borderId="0">
      <alignment vertical="center"/>
    </xf>
  </cellStyleXfs>
  <cellXfs count="36">
    <xf numFmtId="0" fontId="0" fillId="0" borderId="0" xfId="0" applyAlignment="1">
      <alignment vertical="top"/>
    </xf>
    <xf numFmtId="0" fontId="1" fillId="0" borderId="0" xfId="0" applyFont="1" applyAlignment="1">
      <alignment vertical="top" wrapText="1"/>
    </xf>
    <xf numFmtId="0" fontId="1" fillId="0" borderId="0" xfId="0" applyFont="1">
      <alignment vertical="center"/>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top" wrapText="1"/>
    </xf>
    <xf numFmtId="2"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1" fillId="0" borderId="1" xfId="0" applyFont="1" applyBorder="1" applyAlignment="1">
      <alignment vertical="top" wrapText="1"/>
    </xf>
    <xf numFmtId="0" fontId="2" fillId="0" borderId="1" xfId="0" applyFont="1" applyBorder="1" applyAlignment="1">
      <alignment vertical="center" wrapText="1"/>
    </xf>
    <xf numFmtId="0" fontId="2" fillId="0" borderId="0" xfId="0" applyFont="1" applyAlignment="1">
      <alignment vertical="top" wrapText="1"/>
    </xf>
    <xf numFmtId="0" fontId="1" fillId="2" borderId="1" xfId="0" applyFont="1" applyFill="1" applyBorder="1" applyAlignment="1">
      <alignment vertical="center" wrapText="1"/>
    </xf>
    <xf numFmtId="0" fontId="2" fillId="0" borderId="0" xfId="0" applyFont="1" applyAlignment="1">
      <alignment vertical="center" wrapText="1"/>
    </xf>
    <xf numFmtId="0" fontId="6" fillId="0" borderId="1" xfId="0" applyFont="1" applyBorder="1" applyAlignment="1">
      <alignment horizontal="left" vertical="top" wrapText="1"/>
    </xf>
    <xf numFmtId="0" fontId="1" fillId="0" borderId="5" xfId="0" applyFont="1" applyBorder="1" applyAlignment="1">
      <alignment horizontal="center" vertical="top" wrapText="1"/>
    </xf>
    <xf numFmtId="0" fontId="5" fillId="0" borderId="0" xfId="0" applyFont="1" applyAlignment="1">
      <alignment horizontal="left"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vertical="center"/>
    </xf>
    <xf numFmtId="0" fontId="5" fillId="0" borderId="0" xfId="0" applyFont="1" applyAlignment="1">
      <alignment horizontal="center" vertical="center" wrapText="1"/>
    </xf>
    <xf numFmtId="0" fontId="7" fillId="0" borderId="0" xfId="0" applyFont="1" applyAlignment="1">
      <alignment vertical="top"/>
    </xf>
    <xf numFmtId="0" fontId="7" fillId="0" borderId="0" xfId="0" applyFont="1" applyAlignment="1">
      <alignment vertical="top" wrapText="1"/>
    </xf>
    <xf numFmtId="0" fontId="1" fillId="0" borderId="0" xfId="0" applyFont="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0" xfId="0" applyFont="1" applyAlignment="1">
      <alignment horizontal="center" vertical="top"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0" zoomScaleNormal="80" workbookViewId="0">
      <selection sqref="A1:I1"/>
    </sheetView>
  </sheetViews>
  <sheetFormatPr defaultColWidth="9.140625" defaultRowHeight="12.75"/>
  <cols>
    <col min="1" max="1" width="4.28515625" style="10" customWidth="1"/>
    <col min="2" max="2" width="11.28515625" style="6" customWidth="1"/>
    <col min="3" max="3" width="50" style="1" customWidth="1"/>
    <col min="4" max="4" width="9.42578125" style="10" customWidth="1"/>
    <col min="5" max="5" width="12.140625" style="10" customWidth="1"/>
    <col min="6" max="6" width="26.5703125" style="1" customWidth="1"/>
    <col min="7" max="7" width="9.140625" style="1"/>
    <col min="8" max="8" width="7.5703125" style="1" customWidth="1"/>
    <col min="9" max="9" width="8.7109375" style="6" customWidth="1"/>
    <col min="10" max="12" width="9.140625" style="1"/>
    <col min="13" max="13" width="62.5703125" style="1" customWidth="1"/>
    <col min="14" max="16384" width="9.140625" style="1"/>
  </cols>
  <sheetData>
    <row r="1" spans="1:13" ht="12.75" customHeight="1">
      <c r="A1" s="28" t="s">
        <v>0</v>
      </c>
      <c r="B1" s="28"/>
      <c r="C1" s="28"/>
      <c r="D1" s="28"/>
      <c r="E1" s="28"/>
      <c r="F1" s="28"/>
      <c r="G1" s="28"/>
      <c r="H1" s="28"/>
      <c r="I1" s="28"/>
    </row>
    <row r="2" spans="1:13" s="2" customFormat="1" ht="14.25">
      <c r="A2" s="29" t="s">
        <v>1</v>
      </c>
      <c r="B2" s="29"/>
      <c r="C2" s="29"/>
      <c r="D2" s="29"/>
      <c r="E2" s="29"/>
      <c r="F2" s="29"/>
      <c r="G2" s="29"/>
      <c r="H2" s="29"/>
      <c r="I2" s="29"/>
    </row>
    <row r="3" spans="1:13" s="2" customFormat="1">
      <c r="B3" s="3"/>
      <c r="D3" s="4"/>
      <c r="I3" s="24"/>
    </row>
    <row r="4" spans="1:13" s="2" customFormat="1" ht="51.75" customHeight="1">
      <c r="A4" s="30" t="s">
        <v>29</v>
      </c>
      <c r="B4" s="30"/>
      <c r="C4" s="30"/>
      <c r="D4" s="30"/>
      <c r="E4" s="30"/>
      <c r="F4" s="30"/>
      <c r="G4" s="30"/>
      <c r="H4" s="30"/>
      <c r="I4" s="30"/>
    </row>
    <row r="5" spans="1:13" s="2" customFormat="1">
      <c r="A5" s="5"/>
      <c r="B5" s="5"/>
      <c r="C5" s="5"/>
      <c r="D5" s="6"/>
      <c r="E5" s="5"/>
      <c r="F5" s="5"/>
      <c r="I5" s="24"/>
    </row>
    <row r="6" spans="1:13" ht="13.5" customHeight="1">
      <c r="A6" s="22"/>
      <c r="B6" s="22"/>
      <c r="C6" s="22"/>
      <c r="D6" s="22"/>
      <c r="E6" s="22"/>
      <c r="F6" s="22"/>
      <c r="G6" s="22"/>
      <c r="H6" s="22"/>
      <c r="I6" s="25"/>
    </row>
    <row r="7" spans="1:13" s="17" customFormat="1" ht="15" customHeight="1">
      <c r="A7" s="34" t="s">
        <v>19</v>
      </c>
      <c r="B7" s="34"/>
      <c r="C7" s="34"/>
      <c r="D7" s="34"/>
      <c r="E7" s="34"/>
      <c r="F7" s="34"/>
      <c r="G7" s="34"/>
      <c r="H7" s="34"/>
      <c r="I7" s="34"/>
      <c r="M7" s="1"/>
    </row>
    <row r="8" spans="1:13" s="17" customFormat="1" ht="15" customHeight="1">
      <c r="A8" s="21"/>
      <c r="B8" s="21"/>
      <c r="C8" s="21"/>
      <c r="D8" s="21"/>
      <c r="E8" s="21"/>
      <c r="F8" s="21"/>
      <c r="G8" s="21"/>
      <c r="H8" s="21"/>
      <c r="I8" s="21"/>
      <c r="M8" s="1"/>
    </row>
    <row r="9" spans="1:13" ht="38.25">
      <c r="A9" s="16" t="s">
        <v>2</v>
      </c>
      <c r="B9" s="16" t="s">
        <v>3</v>
      </c>
      <c r="C9" s="16" t="s">
        <v>4</v>
      </c>
      <c r="D9" s="9" t="s">
        <v>5</v>
      </c>
      <c r="E9" s="18" t="s">
        <v>6</v>
      </c>
      <c r="F9" s="9" t="s">
        <v>36</v>
      </c>
      <c r="G9" s="9" t="s">
        <v>7</v>
      </c>
      <c r="H9" s="9" t="s">
        <v>13</v>
      </c>
      <c r="I9" s="8" t="s">
        <v>8</v>
      </c>
    </row>
    <row r="10" spans="1:13" ht="130.9" customHeight="1">
      <c r="A10" s="7">
        <v>1</v>
      </c>
      <c r="B10" s="9" t="s">
        <v>20</v>
      </c>
      <c r="C10" s="15" t="s">
        <v>30</v>
      </c>
      <c r="D10" s="8" t="s">
        <v>9</v>
      </c>
      <c r="E10" s="8">
        <v>6000</v>
      </c>
      <c r="F10" s="8" t="s">
        <v>37</v>
      </c>
      <c r="G10" s="12">
        <v>0.32</v>
      </c>
      <c r="H10" s="8">
        <v>21</v>
      </c>
      <c r="I10" s="12">
        <f t="shared" ref="I10" si="0">E10*G10</f>
        <v>1920</v>
      </c>
      <c r="M10" s="26"/>
    </row>
    <row r="11" spans="1:13" ht="78.599999999999994" customHeight="1">
      <c r="A11" s="7">
        <v>2</v>
      </c>
      <c r="B11" s="9" t="s">
        <v>21</v>
      </c>
      <c r="C11" s="15" t="s">
        <v>16</v>
      </c>
      <c r="D11" s="8" t="s">
        <v>9</v>
      </c>
      <c r="E11" s="8">
        <v>1000</v>
      </c>
      <c r="F11" s="8" t="s">
        <v>38</v>
      </c>
      <c r="G11" s="12">
        <v>0.37</v>
      </c>
      <c r="H11" s="8">
        <v>21</v>
      </c>
      <c r="I11" s="12">
        <f t="shared" ref="I11:I19" si="1">E11*G11</f>
        <v>370</v>
      </c>
      <c r="M11" s="26"/>
    </row>
    <row r="12" spans="1:13" ht="105" customHeight="1">
      <c r="A12" s="7">
        <v>3</v>
      </c>
      <c r="B12" s="9" t="s">
        <v>22</v>
      </c>
      <c r="C12" s="11" t="s">
        <v>31</v>
      </c>
      <c r="D12" s="8" t="s">
        <v>9</v>
      </c>
      <c r="E12" s="8">
        <v>1200</v>
      </c>
      <c r="F12" s="8" t="s">
        <v>39</v>
      </c>
      <c r="G12" s="12">
        <v>0.47</v>
      </c>
      <c r="H12" s="8">
        <v>21</v>
      </c>
      <c r="I12" s="12">
        <f t="shared" si="1"/>
        <v>564</v>
      </c>
      <c r="M12" s="26"/>
    </row>
    <row r="13" spans="1:13" ht="69.75" customHeight="1">
      <c r="A13" s="7">
        <v>4</v>
      </c>
      <c r="B13" s="9" t="s">
        <v>23</v>
      </c>
      <c r="C13" s="11" t="s">
        <v>35</v>
      </c>
      <c r="D13" s="8" t="s">
        <v>9</v>
      </c>
      <c r="E13" s="8">
        <v>600</v>
      </c>
      <c r="F13" s="8" t="s">
        <v>40</v>
      </c>
      <c r="G13" s="12">
        <v>1.1499999999999999</v>
      </c>
      <c r="H13" s="8">
        <v>21</v>
      </c>
      <c r="I13" s="12">
        <f t="shared" si="1"/>
        <v>690</v>
      </c>
    </row>
    <row r="14" spans="1:13" ht="108" customHeight="1">
      <c r="A14" s="7">
        <v>5</v>
      </c>
      <c r="B14" s="9" t="s">
        <v>24</v>
      </c>
      <c r="C14" s="20" t="s">
        <v>15</v>
      </c>
      <c r="D14" s="8" t="s">
        <v>9</v>
      </c>
      <c r="E14" s="8">
        <v>100</v>
      </c>
      <c r="F14" s="8" t="s">
        <v>41</v>
      </c>
      <c r="G14" s="12">
        <v>0.46</v>
      </c>
      <c r="H14" s="8">
        <v>21</v>
      </c>
      <c r="I14" s="12">
        <f t="shared" si="1"/>
        <v>46</v>
      </c>
    </row>
    <row r="15" spans="1:13" ht="165" customHeight="1">
      <c r="A15" s="7">
        <v>6</v>
      </c>
      <c r="B15" s="9" t="s">
        <v>25</v>
      </c>
      <c r="C15" s="11" t="s">
        <v>32</v>
      </c>
      <c r="D15" s="8" t="s">
        <v>9</v>
      </c>
      <c r="E15" s="8">
        <v>60</v>
      </c>
      <c r="F15" s="8" t="s">
        <v>42</v>
      </c>
      <c r="G15" s="12">
        <v>3.54</v>
      </c>
      <c r="H15" s="8">
        <v>21</v>
      </c>
      <c r="I15" s="12">
        <f t="shared" si="1"/>
        <v>212.4</v>
      </c>
    </row>
    <row r="16" spans="1:13" ht="84.6" customHeight="1">
      <c r="A16" s="7">
        <v>7</v>
      </c>
      <c r="B16" s="9" t="s">
        <v>26</v>
      </c>
      <c r="C16" s="11" t="s">
        <v>33</v>
      </c>
      <c r="D16" s="8" t="s">
        <v>9</v>
      </c>
      <c r="E16" s="8">
        <v>75</v>
      </c>
      <c r="F16" s="8" t="s">
        <v>43</v>
      </c>
      <c r="G16" s="12">
        <v>1.3</v>
      </c>
      <c r="H16" s="8">
        <v>21</v>
      </c>
      <c r="I16" s="12">
        <f t="shared" si="1"/>
        <v>97.5</v>
      </c>
    </row>
    <row r="17" spans="1:13" ht="293.45" customHeight="1">
      <c r="A17" s="7">
        <v>8</v>
      </c>
      <c r="B17" s="9" t="s">
        <v>14</v>
      </c>
      <c r="C17" s="20" t="s">
        <v>34</v>
      </c>
      <c r="D17" s="8" t="s">
        <v>9</v>
      </c>
      <c r="E17" s="8">
        <v>300</v>
      </c>
      <c r="F17" s="8" t="s">
        <v>44</v>
      </c>
      <c r="G17" s="12">
        <v>1.9</v>
      </c>
      <c r="H17" s="8">
        <v>21</v>
      </c>
      <c r="I17" s="12">
        <f t="shared" si="1"/>
        <v>570</v>
      </c>
      <c r="M17" s="27"/>
    </row>
    <row r="18" spans="1:13" ht="132" customHeight="1">
      <c r="A18" s="7">
        <v>9</v>
      </c>
      <c r="B18" s="9" t="s">
        <v>27</v>
      </c>
      <c r="C18" s="20" t="s">
        <v>18</v>
      </c>
      <c r="D18" s="8" t="s">
        <v>9</v>
      </c>
      <c r="E18" s="8">
        <v>20</v>
      </c>
      <c r="F18" s="8" t="s">
        <v>45</v>
      </c>
      <c r="G18" s="12">
        <v>13.02</v>
      </c>
      <c r="H18" s="8">
        <v>21</v>
      </c>
      <c r="I18" s="12">
        <f t="shared" si="1"/>
        <v>260.39999999999998</v>
      </c>
    </row>
    <row r="19" spans="1:13" ht="145.5" customHeight="1">
      <c r="A19" s="7">
        <v>10</v>
      </c>
      <c r="B19" s="9" t="s">
        <v>28</v>
      </c>
      <c r="C19" s="20" t="s">
        <v>17</v>
      </c>
      <c r="D19" s="8" t="s">
        <v>9</v>
      </c>
      <c r="E19" s="8">
        <v>50</v>
      </c>
      <c r="F19" s="8" t="s">
        <v>46</v>
      </c>
      <c r="G19" s="12">
        <v>16.82</v>
      </c>
      <c r="H19" s="8">
        <v>21</v>
      </c>
      <c r="I19" s="12">
        <f t="shared" si="1"/>
        <v>841</v>
      </c>
    </row>
    <row r="20" spans="1:13" ht="12.75" customHeight="1">
      <c r="A20" s="31" t="s">
        <v>10</v>
      </c>
      <c r="B20" s="32"/>
      <c r="C20" s="32"/>
      <c r="D20" s="32"/>
      <c r="E20" s="32"/>
      <c r="F20" s="32"/>
      <c r="G20" s="32"/>
      <c r="H20" s="33"/>
      <c r="I20" s="23">
        <f>SUM(I10:I19)</f>
        <v>5571.2999999999993</v>
      </c>
    </row>
    <row r="21" spans="1:13" ht="12.75" customHeight="1">
      <c r="A21" s="31" t="s">
        <v>11</v>
      </c>
      <c r="B21" s="32"/>
      <c r="C21" s="32"/>
      <c r="D21" s="32"/>
      <c r="E21" s="32"/>
      <c r="F21" s="32"/>
      <c r="G21" s="32"/>
      <c r="H21" s="33"/>
      <c r="I21" s="23">
        <f>I20*0.21</f>
        <v>1169.9729999999997</v>
      </c>
    </row>
    <row r="22" spans="1:13" ht="12.75" customHeight="1">
      <c r="A22" s="31" t="s">
        <v>12</v>
      </c>
      <c r="B22" s="32"/>
      <c r="C22" s="32"/>
      <c r="D22" s="32"/>
      <c r="E22" s="32"/>
      <c r="F22" s="32"/>
      <c r="G22" s="32"/>
      <c r="H22" s="33"/>
      <c r="I22" s="23">
        <f>I20+I21</f>
        <v>6741.2729999999992</v>
      </c>
    </row>
    <row r="23" spans="1:13">
      <c r="A23" s="19"/>
      <c r="B23" s="19"/>
      <c r="C23" s="19"/>
      <c r="D23" s="19"/>
      <c r="E23" s="19"/>
      <c r="F23" s="19"/>
      <c r="G23" s="19"/>
      <c r="H23" s="19"/>
      <c r="I23" s="13"/>
    </row>
    <row r="24" spans="1:13" ht="32.25" customHeight="1">
      <c r="A24" s="35" t="s">
        <v>47</v>
      </c>
      <c r="B24" s="35"/>
      <c r="C24" s="35"/>
      <c r="D24" s="35"/>
      <c r="E24" s="35"/>
      <c r="F24" s="35"/>
      <c r="G24" s="35"/>
      <c r="H24" s="35"/>
      <c r="I24" s="35"/>
    </row>
    <row r="25" spans="1:13" ht="12.75" customHeight="1">
      <c r="A25" s="14"/>
      <c r="B25" s="14"/>
      <c r="C25" s="14"/>
      <c r="D25" s="14"/>
      <c r="E25" s="14"/>
      <c r="F25" s="14"/>
      <c r="G25" s="14"/>
      <c r="H25" s="14"/>
      <c r="I25" s="13"/>
    </row>
  </sheetData>
  <sheetProtection formatCells="0" formatColumns="0" formatRows="0" insertColumns="0" insertRows="0" insertHyperlinks="0" deleteColumns="0" deleteRows="0" selectLockedCells="1" sort="0" autoFilter="0" pivotTables="0" selectUnlockedCells="1"/>
  <mergeCells count="8">
    <mergeCell ref="A22:H22"/>
    <mergeCell ref="A24:I24"/>
    <mergeCell ref="A20:H20"/>
    <mergeCell ref="A7:I7"/>
    <mergeCell ref="A1:I1"/>
    <mergeCell ref="A2:I2"/>
    <mergeCell ref="A4:I4"/>
    <mergeCell ref="A21:H21"/>
  </mergeCells>
  <pageMargins left="0.31388888888888899" right="0.31388888888888899" top="0.35416666666666702" bottom="0.35416666666666702" header="0.31388888888888899" footer="0.31388888888888899"/>
  <pageSetup paperSize="9" orientation="landscape"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2025-10-13T12:53:18Z</dcterms:created>
  <dcterms:modified xsi:type="dcterms:W3CDTF">2025-10-13T12:53:23Z</dcterms:modified>
</cp:coreProperties>
</file>