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DIUKERIAI KF\TS\Inicijuotas 0621\derinta su pirkimais 0716\"/>
    </mc:Choice>
  </mc:AlternateContent>
  <xr:revisionPtr revIDLastSave="0" documentId="8_{BAC9E9DC-93D8-4ABF-AFD2-424339B405A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5" i="1" l="1"/>
  <c r="F16" i="1"/>
  <c r="F14" i="1"/>
  <c r="F8" i="1" l="1"/>
  <c r="F13" i="1" l="1"/>
  <c r="F18" i="1" s="1"/>
  <c r="F10" i="1" l="1"/>
  <c r="F9" i="1"/>
  <c r="F11" i="1" l="1"/>
  <c r="F19" i="1" s="1"/>
  <c r="F20" i="1" s="1"/>
  <c r="F21" i="1" s="1"/>
</calcChain>
</file>

<file path=xl/sharedStrings.xml><?xml version="1.0" encoding="utf-8"?>
<sst xmlns="http://schemas.openxmlformats.org/spreadsheetml/2006/main" count="43" uniqueCount="36">
  <si>
    <t>Eil. Nr.</t>
  </si>
  <si>
    <t>Pozicijos</t>
  </si>
  <si>
    <t>Mato vnt.</t>
  </si>
  <si>
    <t>Pagal sutartį</t>
  </si>
  <si>
    <t>Kiekis</t>
  </si>
  <si>
    <t>Vnt. kaina be PVM, Eur</t>
  </si>
  <si>
    <t>Suma, Eur</t>
  </si>
  <si>
    <t>BENDROJI DALIS</t>
  </si>
  <si>
    <t>kompl.</t>
  </si>
  <si>
    <t xml:space="preserve">Išpildomieji brėžiniai ir kadastriniai matavimai </t>
  </si>
  <si>
    <t>PVM</t>
  </si>
  <si>
    <t>VISO SU PVM</t>
  </si>
  <si>
    <t>2.</t>
  </si>
  <si>
    <t>1.</t>
  </si>
  <si>
    <t>VISO: BENDROJI DALIS</t>
  </si>
  <si>
    <t>VISO DARBAMS</t>
  </si>
  <si>
    <t>Statinio projekto parengimas</t>
  </si>
  <si>
    <t>2.1</t>
  </si>
  <si>
    <t>2.2</t>
  </si>
  <si>
    <t>2.3</t>
  </si>
  <si>
    <t>2.4</t>
  </si>
  <si>
    <t>2.5</t>
  </si>
  <si>
    <t>STATYBOS DALIS (Nuotekų diukerių 2xDN400 Zarasų g.-Paupio g. remontas)</t>
  </si>
  <si>
    <t>IŠ VISO: STATYBOS DALIS (Nuotekų diukerių 2xDN400 Zarasų g.-Paupio g. remontas)</t>
  </si>
  <si>
    <t>Nuotekų tinklų atkarpos tarp šulinių KŠ-81 ir KŠ-133A (dešinės pusės) remontas DN400 mm uždaru būdu (CIPP, arba ,,rankovės", metodas), apie 35 m, įskaitant, žemės kasimo darbus, gruntinio vandens pažeminimą/pašalinimą, reikalingą įrangą, aplinkos, dangų atstatymo darbus, tranšėjų išramstymą, esamų komunikacijų pakabinimą, taip pat įskaitant visas reikalingas medžiagas ir/ar darbus</t>
  </si>
  <si>
    <t>Nuotekų tinklų atkarpos tarp šulinių KŠ-81 ir KŠ-133A (kairės pusės) remontas DN400 mm uždaru būdu (CIPP, arba ,,rankovės", metodas), apie 35 m, įskaitant, žemės kasimo darbus, gruntinio vandens pažeminimą/pašalinimą, reikalingą įrangą, aplinkos, dangų atstatymo darbus, tranšėjų išramstymą, esamų komunikacijų pakabinimą, taip pat įskaitant visas reikalingas medžiagas ir/ar darbus</t>
  </si>
  <si>
    <t>Esamų buitinių nuotekų tinklų g/b kameros KŠ-81 (susideda iš dviejų dalių) remontas Zarasų g. (darbai aprašyti Techninėje specifikacijoje), įskaitant komunikacijų nužymėjimo plastikinio ženklo ant metalinio cinkuoto stulpelio, išardytų dangų atstatymą, aplinkos sutvarkymą</t>
  </si>
  <si>
    <t>Esamų buitinių nuotekų tinklų g/b šulinio KŠ-133A remontas Paupio g. (darbai aprašyti Techninėje specifikacijoje), įskaitant komunikacijų nužymėjimo plastikinio ženklo ant metalinio cinkuoto stulpelio, išardytų dangų atstatymą, aplinkos sutvarkymą</t>
  </si>
  <si>
    <t xml:space="preserve">Pastaba: atliktų darbų aktai Užsakovui pateikiami tik toms žiniaraščių pozicijoms, kuriose pilnai užbaigti darbai, t. y. darbų apmokėjimas bus vykdomas sekančiai: statybos-montavimo darbai – 90%, dangų atstatymo ir aplinkos tvarkymo darbai – 10%. </t>
  </si>
  <si>
    <t>Esamo avarinio išleistuvo d400 mm ~10 m išmontavimas</t>
  </si>
  <si>
    <t>Darbų kainų žiniaraštis Nr. 2 (Zarasų-Paupio diukeris)</t>
  </si>
  <si>
    <t>Priedas Nr. 4.2</t>
  </si>
  <si>
    <t>Statybiniai tyrimai</t>
  </si>
  <si>
    <t>1.1</t>
  </si>
  <si>
    <t>1.2</t>
  </si>
  <si>
    <t>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</si>
</sst>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 Light"/>
      <family val="2"/>
      <charset val="186"/>
      <scheme val="major"/>
    </font>
    <font>
      <sz val="12"/>
      <color theme="1"/>
      <name val="Calibri Light"/>
      <family val="2"/>
      <charset val="186"/>
      <scheme val="major"/>
    </font>
    <font>
      <b/>
      <sz val="14"/>
      <name val="Calibri Light"/>
      <family val="2"/>
      <charset val="186"/>
      <scheme val="major"/>
    </font>
    <font>
      <b/>
      <sz val="14"/>
      <color indexed="8"/>
      <name val="Calibri Light"/>
      <family val="2"/>
      <charset val="186"/>
      <scheme val="major"/>
    </font>
    <font>
      <b/>
      <sz val="14"/>
      <color indexed="30"/>
      <name val="Calibri Light"/>
      <family val="2"/>
      <charset val="186"/>
      <scheme val="major"/>
    </font>
    <font>
      <b/>
      <sz val="12"/>
      <color indexed="8"/>
      <name val="Calibri Light"/>
      <family val="2"/>
      <charset val="186"/>
      <scheme val="major"/>
    </font>
    <font>
      <b/>
      <sz val="12"/>
      <name val="Calibri Light"/>
      <family val="2"/>
      <charset val="186"/>
      <scheme val="major"/>
    </font>
    <font>
      <b/>
      <sz val="11"/>
      <name val="Calibri Light"/>
      <family val="2"/>
      <charset val="186"/>
      <scheme val="major"/>
    </font>
    <font>
      <b/>
      <sz val="12"/>
      <color theme="1"/>
      <name val="Calibri Light"/>
      <family val="2"/>
      <charset val="186"/>
      <scheme val="major"/>
    </font>
    <font>
      <b/>
      <sz val="10"/>
      <name val="Calibri Light"/>
      <family val="2"/>
      <charset val="186"/>
      <scheme val="major"/>
    </font>
    <font>
      <sz val="12"/>
      <name val="Calibri Light"/>
      <family val="2"/>
      <charset val="186"/>
      <scheme val="major"/>
    </font>
    <font>
      <sz val="10"/>
      <name val="Calibri Light"/>
      <family val="2"/>
      <charset val="186"/>
      <scheme val="major"/>
    </font>
    <font>
      <strike/>
      <sz val="12"/>
      <color rgb="FFFF0000"/>
      <name val="Calibri Light"/>
      <family val="2"/>
      <charset val="186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2" fontId="3" fillId="0" borderId="0" xfId="0" applyNumberFormat="1" applyFont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2" fontId="12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justify" vertical="center"/>
    </xf>
    <xf numFmtId="0" fontId="14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2" fontId="3" fillId="0" borderId="0" xfId="0" applyNumberFormat="1" applyFont="1"/>
    <xf numFmtId="0" fontId="4" fillId="0" borderId="0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1" fontId="12" fillId="0" borderId="1" xfId="1" applyNumberFormat="1" applyFont="1" applyBorder="1" applyAlignment="1">
      <alignment horizontal="center" vertical="center" wrapText="1"/>
    </xf>
    <xf numFmtId="2" fontId="2" fillId="0" borderId="0" xfId="0" applyNumberFormat="1" applyFont="1"/>
    <xf numFmtId="2" fontId="6" fillId="0" borderId="0" xfId="0" applyNumberFormat="1" applyFont="1" applyBorder="1" applyAlignment="1" applyProtection="1">
      <alignment horizontal="left" vertical="center"/>
      <protection locked="0"/>
    </xf>
    <xf numFmtId="2" fontId="7" fillId="0" borderId="1" xfId="0" applyNumberFormat="1" applyFont="1" applyBorder="1" applyAlignment="1">
      <alignment horizontal="center" vertical="center" wrapText="1"/>
    </xf>
    <xf numFmtId="2" fontId="11" fillId="0" borderId="1" xfId="1" applyNumberFormat="1" applyFont="1" applyFill="1" applyBorder="1" applyAlignment="1">
      <alignment horizontal="left" vertical="center" wrapText="1"/>
    </xf>
    <xf numFmtId="2" fontId="12" fillId="0" borderId="1" xfId="1" applyNumberFormat="1" applyFont="1" applyFill="1" applyBorder="1" applyAlignment="1">
      <alignment horizontal="center" vertical="center" wrapText="1"/>
    </xf>
    <xf numFmtId="2" fontId="13" fillId="0" borderId="1" xfId="1" applyNumberFormat="1" applyFont="1" applyBorder="1" applyAlignment="1" applyProtection="1">
      <alignment horizontal="right" vertical="center" wrapText="1"/>
      <protection locked="0"/>
    </xf>
    <xf numFmtId="2" fontId="8" fillId="0" borderId="1" xfId="1" applyNumberFormat="1" applyFont="1" applyBorder="1" applyAlignment="1">
      <alignment horizontal="center" vertical="center" wrapText="1"/>
    </xf>
    <xf numFmtId="2" fontId="8" fillId="0" borderId="1" xfId="1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justify" wrapText="1"/>
    </xf>
    <xf numFmtId="0" fontId="9" fillId="0" borderId="1" xfId="1" applyFont="1" applyFill="1" applyBorder="1" applyAlignment="1">
      <alignment horizontal="left" vertical="justify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="85" zoomScaleNormal="85" zoomScalePageLayoutView="70" workbookViewId="0">
      <selection activeCell="F21" sqref="F21"/>
    </sheetView>
  </sheetViews>
  <sheetFormatPr defaultColWidth="9.140625" defaultRowHeight="15.75" x14ac:dyDescent="0.25"/>
  <cols>
    <col min="1" max="1" width="4.5703125" style="1" customWidth="1"/>
    <col min="2" max="2" width="56.140625" style="1" customWidth="1"/>
    <col min="3" max="3" width="8.5703125" style="19" customWidth="1"/>
    <col min="4" max="4" width="14" style="16" customWidth="1"/>
    <col min="5" max="6" width="15.85546875" style="26" customWidth="1"/>
    <col min="7" max="16384" width="9.140625" style="1"/>
  </cols>
  <sheetData>
    <row r="1" spans="1:6" ht="18.75" x14ac:dyDescent="0.25">
      <c r="A1" s="17" t="s">
        <v>31</v>
      </c>
      <c r="B1" s="17"/>
    </row>
    <row r="3" spans="1:6" ht="18.75" x14ac:dyDescent="0.25">
      <c r="A3" s="17" t="s">
        <v>30</v>
      </c>
      <c r="B3" s="17"/>
      <c r="C3" s="34"/>
      <c r="D3" s="34"/>
      <c r="E3" s="27"/>
      <c r="F3" s="27"/>
    </row>
    <row r="4" spans="1:6" ht="22.5" customHeight="1" x14ac:dyDescent="0.25">
      <c r="A4" s="38" t="s">
        <v>0</v>
      </c>
      <c r="B4" s="39" t="s">
        <v>1</v>
      </c>
      <c r="C4" s="38" t="s">
        <v>2</v>
      </c>
      <c r="D4" s="39" t="s">
        <v>3</v>
      </c>
      <c r="E4" s="39"/>
      <c r="F4" s="39"/>
    </row>
    <row r="5" spans="1:6" ht="31.5" x14ac:dyDescent="0.25">
      <c r="A5" s="38"/>
      <c r="B5" s="39"/>
      <c r="C5" s="38"/>
      <c r="D5" s="3" t="s">
        <v>4</v>
      </c>
      <c r="E5" s="28" t="s">
        <v>5</v>
      </c>
      <c r="F5" s="28" t="s">
        <v>6</v>
      </c>
    </row>
    <row r="6" spans="1:6" ht="32.25" customHeight="1" x14ac:dyDescent="0.25">
      <c r="A6" s="36"/>
      <c r="B6" s="37"/>
      <c r="C6" s="37"/>
      <c r="D6" s="36"/>
      <c r="E6" s="37"/>
      <c r="F6" s="37"/>
    </row>
    <row r="7" spans="1:6" x14ac:dyDescent="0.25">
      <c r="A7" s="4" t="s">
        <v>13</v>
      </c>
      <c r="B7" s="5" t="s">
        <v>7</v>
      </c>
      <c r="C7" s="6"/>
      <c r="D7" s="7"/>
      <c r="E7" s="29"/>
      <c r="F7" s="29"/>
    </row>
    <row r="8" spans="1:6" x14ac:dyDescent="0.25">
      <c r="A8" s="6" t="s">
        <v>33</v>
      </c>
      <c r="B8" s="24" t="s">
        <v>32</v>
      </c>
      <c r="C8" s="10" t="s">
        <v>8</v>
      </c>
      <c r="D8" s="25">
        <v>1</v>
      </c>
      <c r="E8" s="29"/>
      <c r="F8" s="30">
        <f t="shared" ref="F8" si="0">D8*E8</f>
        <v>0</v>
      </c>
    </row>
    <row r="9" spans="1:6" x14ac:dyDescent="0.25">
      <c r="A9" s="6" t="s">
        <v>34</v>
      </c>
      <c r="B9" s="23" t="s">
        <v>16</v>
      </c>
      <c r="C9" s="10" t="s">
        <v>8</v>
      </c>
      <c r="D9" s="25">
        <v>1</v>
      </c>
      <c r="E9" s="29"/>
      <c r="F9" s="30">
        <f t="shared" ref="F9:F10" si="1">D9*E9</f>
        <v>0</v>
      </c>
    </row>
    <row r="10" spans="1:6" x14ac:dyDescent="0.25">
      <c r="A10" s="6" t="s">
        <v>35</v>
      </c>
      <c r="B10" s="9" t="s">
        <v>9</v>
      </c>
      <c r="C10" s="10" t="s">
        <v>8</v>
      </c>
      <c r="D10" s="25">
        <v>1</v>
      </c>
      <c r="E10" s="31"/>
      <c r="F10" s="11">
        <f t="shared" si="1"/>
        <v>0</v>
      </c>
    </row>
    <row r="11" spans="1:6" x14ac:dyDescent="0.25">
      <c r="A11" s="8"/>
      <c r="B11" s="12" t="s">
        <v>14</v>
      </c>
      <c r="C11" s="10"/>
      <c r="D11" s="11"/>
      <c r="E11" s="31"/>
      <c r="F11" s="32">
        <f>SUM(F8:F10)</f>
        <v>0</v>
      </c>
    </row>
    <row r="12" spans="1:6" ht="31.5" x14ac:dyDescent="0.25">
      <c r="A12" s="22" t="s">
        <v>12</v>
      </c>
      <c r="B12" s="13" t="s">
        <v>22</v>
      </c>
      <c r="C12" s="14"/>
      <c r="D12" s="11"/>
      <c r="E12" s="31"/>
      <c r="F12" s="33"/>
    </row>
    <row r="13" spans="1:6" ht="117.75" customHeight="1" x14ac:dyDescent="0.25">
      <c r="A13" s="8" t="s">
        <v>17</v>
      </c>
      <c r="B13" s="20" t="s">
        <v>24</v>
      </c>
      <c r="C13" s="21" t="s">
        <v>8</v>
      </c>
      <c r="D13" s="25">
        <v>1</v>
      </c>
      <c r="E13" s="31"/>
      <c r="F13" s="11">
        <f t="shared" ref="F13" si="2">D13*E13</f>
        <v>0</v>
      </c>
    </row>
    <row r="14" spans="1:6" ht="114" customHeight="1" x14ac:dyDescent="0.25">
      <c r="A14" s="8" t="s">
        <v>18</v>
      </c>
      <c r="B14" s="20" t="s">
        <v>25</v>
      </c>
      <c r="C14" s="21" t="s">
        <v>8</v>
      </c>
      <c r="D14" s="25">
        <v>1</v>
      </c>
      <c r="E14" s="31"/>
      <c r="F14" s="11">
        <f t="shared" ref="F14" si="3">D14*E14</f>
        <v>0</v>
      </c>
    </row>
    <row r="15" spans="1:6" ht="86.25" customHeight="1" x14ac:dyDescent="0.25">
      <c r="A15" s="8" t="s">
        <v>19</v>
      </c>
      <c r="B15" s="20" t="s">
        <v>26</v>
      </c>
      <c r="C15" s="21" t="s">
        <v>8</v>
      </c>
      <c r="D15" s="25">
        <v>1</v>
      </c>
      <c r="E15" s="31"/>
      <c r="F15" s="11">
        <f t="shared" ref="F15:F17" si="4">D15*E15</f>
        <v>0</v>
      </c>
    </row>
    <row r="16" spans="1:6" ht="80.25" customHeight="1" x14ac:dyDescent="0.25">
      <c r="A16" s="8" t="s">
        <v>20</v>
      </c>
      <c r="B16" s="20" t="s">
        <v>27</v>
      </c>
      <c r="C16" s="21" t="s">
        <v>8</v>
      </c>
      <c r="D16" s="25">
        <v>1</v>
      </c>
      <c r="E16" s="31"/>
      <c r="F16" s="11">
        <f t="shared" si="4"/>
        <v>0</v>
      </c>
    </row>
    <row r="17" spans="1:6" ht="19.5" customHeight="1" x14ac:dyDescent="0.25">
      <c r="A17" s="8" t="s">
        <v>21</v>
      </c>
      <c r="B17" s="20" t="s">
        <v>29</v>
      </c>
      <c r="C17" s="21" t="s">
        <v>8</v>
      </c>
      <c r="D17" s="25">
        <v>1</v>
      </c>
      <c r="E17" s="31"/>
      <c r="F17" s="11">
        <f t="shared" si="4"/>
        <v>0</v>
      </c>
    </row>
    <row r="18" spans="1:6" ht="31.5" x14ac:dyDescent="0.25">
      <c r="A18" s="15"/>
      <c r="B18" s="13" t="s">
        <v>23</v>
      </c>
      <c r="C18" s="10"/>
      <c r="D18" s="11"/>
      <c r="E18" s="31"/>
      <c r="F18" s="32">
        <f>SUM(F13:F17)</f>
        <v>0</v>
      </c>
    </row>
    <row r="19" spans="1:6" x14ac:dyDescent="0.25">
      <c r="A19" s="8"/>
      <c r="B19" s="18" t="s">
        <v>15</v>
      </c>
      <c r="C19" s="10"/>
      <c r="D19" s="11"/>
      <c r="E19" s="31"/>
      <c r="F19" s="32">
        <f>SUM(F11,F18)</f>
        <v>0</v>
      </c>
    </row>
    <row r="20" spans="1:6" x14ac:dyDescent="0.25">
      <c r="A20" s="8"/>
      <c r="B20" s="18" t="s">
        <v>10</v>
      </c>
      <c r="C20" s="10"/>
      <c r="D20" s="11"/>
      <c r="E20" s="31"/>
      <c r="F20" s="32">
        <f>F19*0.21</f>
        <v>0</v>
      </c>
    </row>
    <row r="21" spans="1:6" x14ac:dyDescent="0.25">
      <c r="A21" s="8"/>
      <c r="B21" s="18" t="s">
        <v>11</v>
      </c>
      <c r="C21" s="10"/>
      <c r="D21" s="11"/>
      <c r="E21" s="31"/>
      <c r="F21" s="32">
        <f>SUM(F19:F20)</f>
        <v>0</v>
      </c>
    </row>
    <row r="22" spans="1:6" ht="52.5" customHeight="1" x14ac:dyDescent="0.25">
      <c r="A22" s="35" t="s">
        <v>28</v>
      </c>
      <c r="B22" s="35"/>
      <c r="C22" s="35"/>
      <c r="D22" s="35"/>
      <c r="E22" s="35"/>
      <c r="F22" s="35"/>
    </row>
    <row r="23" spans="1:6" x14ac:dyDescent="0.25">
      <c r="D23" s="2"/>
    </row>
  </sheetData>
  <mergeCells count="6">
    <mergeCell ref="A22:F22"/>
    <mergeCell ref="A6:F6"/>
    <mergeCell ref="A4:A5"/>
    <mergeCell ref="B4:B5"/>
    <mergeCell ref="C4:C5"/>
    <mergeCell ref="D4:F4"/>
  </mergeCells>
  <pageMargins left="0.31496062992125984" right="0.19685039370078741" top="0.78740157480314965" bottom="0.39370078740157483" header="0.31496062992125984" footer="0.31496062992125984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B3D2E8B6F7C8447BDD56503D60EAC40" ma:contentTypeVersion="9" ma:contentTypeDescription="Kurkite naują dokumentą." ma:contentTypeScope="" ma:versionID="d9a8ee08b26c7f4b8dd57fe90b18922d">
  <xsd:schema xmlns:xsd="http://www.w3.org/2001/XMLSchema" xmlns:xs="http://www.w3.org/2001/XMLSchema" xmlns:p="http://schemas.microsoft.com/office/2006/metadata/properties" xmlns:ns2="60da2cae-3f3d-47cd-af26-4a5804e8a6e5" xmlns:ns3="caf4d439-d6d9-4f54-909c-aebbb5daece1" targetNamespace="http://schemas.microsoft.com/office/2006/metadata/properties" ma:root="true" ma:fieldsID="a591ff1dd142f9907f0fdc093eec1e56" ns2:_="" ns3:_="">
    <xsd:import namespace="60da2cae-3f3d-47cd-af26-4a5804e8a6e5"/>
    <xsd:import namespace="caf4d439-d6d9-4f54-909c-aebbb5daece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Time" minOccurs="0"/>
                <xsd:element ref="ns2:LastSharedByUser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a2cae-3f3d-47cd-af26-4a5804e8a6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Time" ma:index="10" nillable="true" ma:displayName="Paskutinį kartą bendrinta pagal laiką" ma:internalName="LastSharedByTime" ma:readOnly="true">
      <xsd:simpleType>
        <xsd:restriction base="dms:DateTime"/>
      </xsd:simpleType>
    </xsd:element>
    <xsd:element name="LastSharedByUser" ma:index="11" nillable="true" ma:displayName="Paskutinį kartą bendrinta pagal vartotoją" ma:description="" ma:internalName="LastSharedByUse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4d439-d6d9-4f54-909c-aebbb5daec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68B77A-6ABE-4867-8639-84B2510CCF22}">
  <ds:schemaRefs>
    <ds:schemaRef ds:uri="http://purl.org/dc/terms/"/>
    <ds:schemaRef ds:uri="http://schemas.openxmlformats.org/package/2006/metadata/core-properties"/>
    <ds:schemaRef ds:uri="60da2cae-3f3d-47cd-af26-4a5804e8a6e5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caf4d439-d6d9-4f54-909c-aebbb5daece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E1C1053-A287-43CC-A7F4-06D69E821D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da2cae-3f3d-47cd-af26-4a5804e8a6e5"/>
    <ds:schemaRef ds:uri="caf4d439-d6d9-4f54-909c-aebbb5daec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7BE48C-C350-4221-8968-DA2D426C5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Jurgita Voronkiene</dc:creator>
  <cp:keywords/>
  <dc:description/>
  <cp:lastModifiedBy>Jurgita Voronkiene</cp:lastModifiedBy>
  <cp:revision/>
  <cp:lastPrinted>2019-10-23T11:45:03Z</cp:lastPrinted>
  <dcterms:created xsi:type="dcterms:W3CDTF">2017-02-27T06:43:29Z</dcterms:created>
  <dcterms:modified xsi:type="dcterms:W3CDTF">2021-07-16T05:40:20Z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0x0101008B3D2E8B6F7C8447BDD56503D60EAC40</vt:lpwstr>
  </property>
</Properties>
</file>