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mtin.sharepoint.com/sites/FormedicsServerisOneDrive/Bendrai naudojami dokumentai/Konkursai/2021 viešieji pirkimai/Viln Santaros endo 04-30 Nr. 536725/Dokumentai pateikimui/"/>
    </mc:Choice>
  </mc:AlternateContent>
  <xr:revisionPtr revIDLastSave="4" documentId="13_ncr:1_{7561E09B-FAD5-A945-8C4C-CAA6AA666314}" xr6:coauthVersionLast="46" xr6:coauthVersionMax="46" xr10:uidLastSave="{BC385CDE-18E7-43E0-BECA-17A0558E879F}"/>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3" i="1" l="1"/>
  <c r="J85" i="1"/>
  <c r="J180" i="1"/>
  <c r="J179" i="1"/>
  <c r="J178" i="1"/>
  <c r="J177" i="1"/>
  <c r="J176" i="1"/>
  <c r="J175" i="1"/>
  <c r="J173" i="1"/>
  <c r="J172" i="1"/>
  <c r="J171" i="1"/>
  <c r="J170" i="1"/>
  <c r="J169" i="1"/>
  <c r="J168" i="1"/>
  <c r="J167" i="1"/>
  <c r="J165" i="1"/>
  <c r="J164" i="1"/>
  <c r="J163" i="1"/>
  <c r="J162" i="1"/>
  <c r="J161" i="1"/>
  <c r="J159" i="1"/>
  <c r="J158" i="1"/>
  <c r="J157" i="1"/>
  <c r="J156" i="1"/>
  <c r="J155" i="1"/>
  <c r="J154" i="1"/>
  <c r="J153" i="1"/>
  <c r="J150" i="1"/>
  <c r="J149" i="1"/>
  <c r="J148" i="1"/>
  <c r="J147" i="1"/>
  <c r="J146" i="1"/>
  <c r="J145" i="1"/>
  <c r="J144" i="1"/>
  <c r="J143" i="1"/>
  <c r="J142" i="1"/>
  <c r="J140" i="1"/>
  <c r="J138" i="1"/>
  <c r="J137" i="1"/>
  <c r="J134" i="1"/>
  <c r="J133" i="1"/>
  <c r="J132" i="1"/>
  <c r="J131" i="1"/>
  <c r="J129" i="1"/>
  <c r="J128" i="1"/>
  <c r="J127" i="1"/>
  <c r="J126" i="1"/>
  <c r="J125" i="1"/>
  <c r="J124" i="1"/>
  <c r="J122" i="1"/>
  <c r="J121" i="1"/>
  <c r="J120" i="1"/>
  <c r="J119" i="1"/>
  <c r="J116" i="1"/>
  <c r="J115" i="1"/>
  <c r="J114" i="1"/>
  <c r="J111" i="1"/>
  <c r="J110" i="1"/>
  <c r="J109" i="1"/>
  <c r="J106" i="1"/>
  <c r="J105" i="1"/>
  <c r="J104" i="1"/>
  <c r="J103" i="1"/>
  <c r="J102" i="1"/>
  <c r="J95" i="1"/>
  <c r="J94" i="1"/>
  <c r="J93" i="1"/>
  <c r="J92" i="1"/>
  <c r="J91" i="1"/>
  <c r="J90" i="1"/>
  <c r="J89" i="1"/>
  <c r="J88" i="1"/>
  <c r="J87" i="1"/>
  <c r="J86" i="1"/>
  <c r="J84" i="1"/>
  <c r="J83" i="1"/>
  <c r="J81" i="1"/>
  <c r="J80" i="1"/>
  <c r="J79" i="1"/>
  <c r="J78" i="1"/>
  <c r="J75" i="1"/>
  <c r="J74" i="1"/>
  <c r="J73" i="1"/>
  <c r="J72" i="1"/>
  <c r="J70" i="1"/>
  <c r="J69" i="1"/>
  <c r="J68" i="1"/>
  <c r="J67" i="1"/>
  <c r="J65" i="1"/>
  <c r="J64" i="1"/>
  <c r="J63" i="1"/>
  <c r="J62" i="1"/>
  <c r="J59" i="1"/>
  <c r="J58" i="1"/>
  <c r="J57" i="1"/>
  <c r="J55" i="1"/>
  <c r="J54" i="1"/>
  <c r="J52" i="1"/>
  <c r="J51" i="1"/>
  <c r="J50" i="1"/>
  <c r="J48" i="1"/>
  <c r="J47" i="1"/>
  <c r="J45" i="1"/>
  <c r="J44" i="1"/>
  <c r="J43" i="1"/>
  <c r="J42" i="1"/>
  <c r="J41" i="1"/>
  <c r="J40" i="1"/>
  <c r="J39" i="1"/>
  <c r="J38" i="1"/>
  <c r="J36" i="1"/>
  <c r="J35" i="1"/>
  <c r="J32" i="1"/>
  <c r="J31" i="1"/>
  <c r="J30" i="1"/>
  <c r="J28" i="1"/>
  <c r="J27" i="1"/>
  <c r="J23" i="1"/>
  <c r="J22" i="1"/>
  <c r="J21" i="1"/>
  <c r="J19" i="1"/>
  <c r="J18" i="1"/>
  <c r="J17" i="1"/>
  <c r="J16" i="1"/>
  <c r="J14" i="1"/>
  <c r="J13" i="1"/>
  <c r="J12" i="1"/>
  <c r="J15" i="1" l="1"/>
  <c r="J33" i="1"/>
  <c r="J82" i="1"/>
  <c r="J100" i="1"/>
  <c r="J112" i="1"/>
  <c r="J56" i="1"/>
  <c r="J37" i="1"/>
  <c r="J49" i="1"/>
  <c r="J160" i="1"/>
  <c r="J151" i="1"/>
  <c r="J123" i="1"/>
  <c r="J24" i="1"/>
  <c r="J76" i="1"/>
  <c r="J107" i="1"/>
  <c r="J117" i="1"/>
  <c r="J135" i="1"/>
  <c r="J139" i="1"/>
  <c r="J174" i="1"/>
</calcChain>
</file>

<file path=xl/sharedStrings.xml><?xml version="1.0" encoding="utf-8"?>
<sst xmlns="http://schemas.openxmlformats.org/spreadsheetml/2006/main" count="592" uniqueCount="377">
  <si>
    <t>33168000-5</t>
  </si>
  <si>
    <t>Pirkimo dalies Nr.</t>
  </si>
  <si>
    <t>BVPŽ kodas</t>
  </si>
  <si>
    <t>Priemonės pavadinimas</t>
  </si>
  <si>
    <t>Reikalaujami parametrai</t>
  </si>
  <si>
    <t>Mato vnt.</t>
  </si>
  <si>
    <t>Firminis priemonių pavadinimas, gamintojas, priemonės kodas gamintojo kataloge*</t>
  </si>
  <si>
    <t>Vnt. įkainis, Eur be PVM</t>
  </si>
  <si>
    <t>PVM dydis %</t>
  </si>
  <si>
    <t xml:space="preserve">Kreipiamosios vielos (styga-pravediklis) </t>
  </si>
  <si>
    <t>1.1</t>
  </si>
  <si>
    <t>Sterili, vienkartinė. Viela 0,025¨ skersmens, 450 (±2)cm ilgio, hidrofilinė danga 50 mm, atsparus užlenkimams, dengtas Fluorino arba Endoglide danga, pilnai rentgenokontrastinis 5 cm ilgio distalinis galas. Turi tris rentgenokontrastines žymes 15 (nutolusi nuo distalinio galo) -10 (nutolusi nuo pirmosios) -14 (nutolusi nuo antrosios)cm atsumu no distalinio galo. Tinka sfinkterotomijai (tiesiu ir lengtu galu).</t>
  </si>
  <si>
    <t>Vnt.</t>
  </si>
  <si>
    <t>1.2</t>
  </si>
  <si>
    <t>Sterili, vienkartinė. Viela 0,035¨ skersmens, 450 (±2)cm ilgio, hidrofilinė danga 50 mm, atsparus užlenkimams, dengtas Fluorino arba Endoglide danga, pilnai rentgenokontrastinis 5 cm ilgio distalinis galas. Turi tris rentgenokontrastines žymes 15 (nutolusi nuo distalinio galo) -10 (nutolusi nuo pirmosios) -14 (nutolusi nuo antrosios)cm atsumu no distalinio galo. Tinka sfinkterotomijai (tiesiu ir lengtu galu).</t>
  </si>
  <si>
    <t>1.3</t>
  </si>
  <si>
    <t>Sterili, vienkartinė. Viela 0,035¨ skersmens, 260 (±2)cm ilgio, hidrofilinė danga 50 mm, atsparus užlenkimams, dengtas Fluorino arba Endoglide danga, pilnai rentgenokontrastinis 5 cm ilgio distalinis galas. Turi tris rentgenokontrastines žymes 15 (nutolusi nuo distalinio galo) -10 (nutolusi nuo pirmosios) -14 (nutolusi nuo antrosios)cm atsumu no distalinio galo. Tinka sfinkterotomijai (tiesiu ir lengtu galu).</t>
  </si>
  <si>
    <t>Kreipiamoji viela Nr.1</t>
  </si>
  <si>
    <t>Ypatingai lankstus distalinis galas leidžiantis suformuoti alfa tipo klipas, viela 0,025“skersmens, 450 (±2) cm ilgio, hidrofilinė danga 70 mm, atsparus užlenkimams, dengtas specialia danga (Fluorino arba Endoglide), pilnai rentgenokontrastinis 5 cm ilgio  distalinis galas ir rentgeno kontrastinė žymė 7 cm atstumu nuo distalinio galo, markiruota vnt.įvedamoji vielos dalimi, tinka sfinkterotomijai (tiesiu ir lenktu galiuku)</t>
  </si>
  <si>
    <t>Kreipiamoji viela Nr.2</t>
  </si>
  <si>
    <t>Ypatingai lankstus distalinis galas leidžiantis suformuoti alfa tipo klipas, viela 0,035“skersmens, 450 (±2) cm ilgio hidrofilinė danga 70 mm, atsparus užlenkimams, dengtas (Fluorino arba Endoglide) danga, pilnai rentgenokontrastinis 5 cm ilgio  distalinis galas ir rentgeno kontrastinė žymė 7 cm atstumu nuo distalinio galo, markiruota įvedamoji vielos dalimi, tinka sfinkterotomijai (tiesiu ir lenktu galiuku)</t>
  </si>
  <si>
    <t>Kreipiamoji viela Nr.3</t>
  </si>
  <si>
    <t>Ypatingai lankstus distalinis galas leidžiantis suformuoti alfa tipo klipas, viela 0,035“skersmens, 270 (±2) cm ilgio, hidrofilinė danga 70 mm, atsparus užlenkimams, dengtas (Fluorino arba Endoglide) danga, pilnai rentgenokontrastinis 5 cm ilgio  distalinis galas ir rentgeno kontrastinė žymė 7 cm atstumu nuo distalinio galo, markiruota įvedamoji vielos dalimi, tinka sfinkterotomijai (tiesiu ir lenktu galiuku)</t>
  </si>
  <si>
    <t>Dviejų darbinių galų itin slidi kreipiamoji viela (styga pravediklis)</t>
  </si>
  <si>
    <t>Sterili, vienkartinė pakuotė. Rinkinyje yra viena viela dviem darbiniais, 5 cm ir 10 cm rentgenokontrastiniais galais. Vielos 0,035¨ skersmens, 260 (±2)cm arba 450 (±2)cm ilgio, hidrofilinė danga 50 mm, atsparus užlenkimams, dengtas Endoglide danga. Turi tris rentgenokontrastines žymes 15 (nutolusi nuo distalinio galo) -10 (nutolusi nuo pirmosios) -14 (nutolusi nuo antrosios)cm atsumu no distalinio galo. Tinka sfinkterotomijai. Rinkinyje taip pat yra stygos laikiklis ir plastikinis sfinkterotominio kanalo prapjovėjas.</t>
  </si>
  <si>
    <t>Papilotomas su apsaugine danga ant pjovimo vielos</t>
  </si>
  <si>
    <t>Suderinamas su Olympus elektropeiliu</t>
  </si>
  <si>
    <t>6.1</t>
  </si>
  <si>
    <t>Papilotomas 170-195cm ilgio,  užlenktu 3 mm ilgio galiuku su  rengenokontrastine žyme, 4,5Fr skersmens. Peiliuko – įtemtos stygos ilgis 20 mm , padengtas apsaugine medžiaga, su spalvine pjovimo vietos žyme,  naudojamas su styga – pravedikliu 0,035“, trijų spindžių.</t>
  </si>
  <si>
    <t>6.2</t>
  </si>
  <si>
    <t>Papilotomas 170-195cm ilgio, užlenktu 3 mm ilgio galiuku su  rengenokontrastine žyme, 4,5Fr skersmens. Peiliuko – įtemtos stygos ilgis 30 mm, padengtas apsaugine medžiaga, su spalvine pjovimo vietos žyme,  naudojamas su styga – pravedikliu 0,035“, trijų spindžių</t>
  </si>
  <si>
    <t>6.3</t>
  </si>
  <si>
    <t>Papilotomas 170-195cm ilgio, užlenktu 7 mm ilgio galiuku su  rengenokontrastine žyme, 4,5Fr skersmens. Peiliuko – įtemtos stygos ilgis 20 mm, padengtas apsaugine medžiaga, su spalvine pjovimo vietos žyme,  naudojamas su styga – pravedikliu 0,035“, trijų spindžių.</t>
  </si>
  <si>
    <t>Krepšeliai akmenims traukti iš tulžies takų</t>
  </si>
  <si>
    <t>7.1</t>
  </si>
  <si>
    <t>Mažiems akmenims traukti:</t>
  </si>
  <si>
    <t>7.1.1</t>
  </si>
  <si>
    <t>Instrumentas 190- 200 cm ilgio, endoskopui 2,8 mm kanalu. Atidaryto krepšelio plotis 20 mm, krepšelis supintas iš 4 vielučių, vielutės krepšelio gale sutankintos 8 vielučių (flower tipo), rotuojamas, suderinmas  su avariniu krepšelių šalinio rinkiniu.</t>
  </si>
  <si>
    <t>7.1.2</t>
  </si>
  <si>
    <t>Instrumentas 190- 200 cm ilgio. Atidaryto krepšelio plotis 20mm, krepšelis supintas iš 4 vielučių, vielutės krepšelio gale sutankintos 8 vielučių (flower tipo) su vedlio fiksatoriumi distaliniame gale, suderinmas  su avariniu krepšelių šalinio rinkiniu.</t>
  </si>
  <si>
    <t>7.2</t>
  </si>
  <si>
    <t>Didesniems akmenims traukti:</t>
  </si>
  <si>
    <t>7.2.1</t>
  </si>
  <si>
    <t>Instrumentas 190-200 cm ilgio, endoskopui 2,8 mm kanalu, atidaryto krepšelio plotis 22 mm, 4 vielučių, rotuojamas, suderinmas  su avariniu krepšelių šalinio rinkiniu.</t>
  </si>
  <si>
    <t>7.2.2</t>
  </si>
  <si>
    <t>Instrumentas 190-200 cm ilgio, endoskopui 2,8 mm kanalu, atidaryto krepšelio plotis 22 mm, 4 vielučių, standžios vielos, naudojamas su vedlio fiksatoriumi distaliniame gale, suderinmas  su avariniu krepšelių šalinio rinkiniu.</t>
  </si>
  <si>
    <t>7.3</t>
  </si>
  <si>
    <t>Krepšelių avarinis šalinimo rinkinys</t>
  </si>
  <si>
    <t>Metalinis šarvas, daukartinis, ilgis 900-950mm, rankena.</t>
  </si>
  <si>
    <t>Priemonės litotripsijai</t>
  </si>
  <si>
    <t>8.1</t>
  </si>
  <si>
    <t>Krepšelis, instrumento ilgis 190-195 cm, endoskopui kanalu 4,2mm, krepšelio plotis atidarius 30mm, turi tikti litotriptoriui  BML-110A-1 ir rankenai MAJ-441.</t>
  </si>
  <si>
    <t>8.2</t>
  </si>
  <si>
    <t>Rankena litotripsiniam krepšeliui, daugkartinio naudojimo, suderinama su  8.1 poz. siūlomu litotripsiniu krepšeliu.</t>
  </si>
  <si>
    <t>Nazobiliariniai drenai</t>
  </si>
  <si>
    <t>Dreno ilgis ne mažiau 255cm ilgio, 7 FR diametro, tinkami darbui per endoskopo darbinį kanalą 2,8 mm, užriestu galu (pigtail)</t>
  </si>
  <si>
    <t>Endoskopų valymo šepetėliai</t>
  </si>
  <si>
    <t>Komplektą sudaro endoskopo kanalo ir vožtuvų valymo šepetėliai. Endoskopo kanalo valymo šepetėliai tinkami endoskopo valymui 2,8 – 5 mm diametro kanalu,  kateterio ilgis 230 ± 3 mm, valymo antgalio (su šereliais)  ilgis mažiausiai 20 mm, diametras – 6  ± 0,5 mm. Vožtuvų valymo šepetėlis turi būti dvigubas, šepetėlių antgaliai 32 ir 20 mm ilgio, 11 ir 5 mm diametro. Vienkartiniai, sterilūs.</t>
  </si>
  <si>
    <t>33140000-3</t>
  </si>
  <si>
    <t>Kandikliai su fiksatoriais</t>
  </si>
  <si>
    <t>Kandiklis su juostele-fiksatoriumi apie galvą, angos diametras ne daugiau 53 mm, be latekso. Vienkartiniai, nesterilūs.</t>
  </si>
  <si>
    <t>Adata biopinei šaudyklei Nr.1</t>
  </si>
  <si>
    <t>Vienkartinė adata suderinama su daugkartinio naudojimo "Pajunk" arba "Optimed" biopsine šaudyklė, 14G x 145-155mm., punkcijos gylis t.b. reguoliojimas nuo 15 iki 22mm.</t>
  </si>
  <si>
    <t>Adata biopinei šaudyklei Nr.2</t>
  </si>
  <si>
    <t>Vienkartinė adata suderinama su daugkartinio naudojimo "Pajunk" arba "Optimed" biopsine šaudyklė, 16G x 145-155mm., punkcijos gylis t.b. reguoliojimas nuo 15 iki 22mm.</t>
  </si>
  <si>
    <t>Oro/vandens vožtuvas</t>
  </si>
  <si>
    <t>Oro/vandens vožtuvas Olympus gamintojo EVIS 145, 160, 165 ir 180 serijos, vaizdo endoskopams, daugkartiniai.</t>
  </si>
  <si>
    <t>Atsiurbimo vožtuvas</t>
  </si>
  <si>
    <t>Atsiurbimo vožtuvas  Olympus gamintojo EVIS 145, 160, 165 ir 180 serijos vaizdo endoskopams, daugkartinio naudojimo.</t>
  </si>
  <si>
    <t>Elektrinių kontaktų dangtelis</t>
  </si>
  <si>
    <t>Elektrinių kontaktų dangtelis  Olympus gamintojo EVIS 145, 160, 165 ir 180 serijos vaizdo endoskopams, daugkartinio naudojimo.</t>
  </si>
  <si>
    <t>Distalinės dalies gaubteliai</t>
  </si>
  <si>
    <t>17.1</t>
  </si>
  <si>
    <t>Nr.1</t>
  </si>
  <si>
    <t>Vaizdo duodenoskopams  Olympus gamintojo TJF- 160, daugkartinio naudojimo</t>
  </si>
  <si>
    <t>17.2</t>
  </si>
  <si>
    <t>Nr.2</t>
  </si>
  <si>
    <t>Vaizdo duodenoskopams  Olympus gamintojo TJF- Q190V, vienkartinio naudojimo</t>
  </si>
  <si>
    <t>Filtrai</t>
  </si>
  <si>
    <t>Filtrai  Olympus gamintojo vakuuminiams siurbliams, Olympus SSU-2, KV-5, KV-6.</t>
  </si>
  <si>
    <t>Papildomo vandens kanalo vamzdelis</t>
  </si>
  <si>
    <t>Naudojamas su  Olympus gamintojo praplovimo siurbliais OFP steriliam vandeniui teikti per papildomą endoskopo vandens kanalą, kai naudojamas su MAJ-855 papildomu vandens vamzdeliu</t>
  </si>
  <si>
    <t>Vienkartinis standus vamzdelis enteroskopui</t>
  </si>
  <si>
    <t>Naudojamas su  Olympus gamintojo SIF-Q180 enteroskopu.  Baliono išorinis skersmuo 40-45 mm, įleidžiamo vamzdelio išorinis skersmuo 13-14 mm, darbinis ilgis 1320-1340 mm</t>
  </si>
  <si>
    <t>Balionėlių akmenims šalinti iš tulžies latakų komplektas</t>
  </si>
  <si>
    <t>21.1</t>
  </si>
  <si>
    <t>Instrumentas 190-200 cm ilgio, tinka endoskopui 3,2 mm kanalu, 3-jų spindžių, distalinio galiuko diametras 5,5 Fr, proksimalinio-7Fr. Balionelis išpučiamas 8,5 mm/11,5 mm/15,0 mm diametrų (injekavimo virš balionėlio galimybė). Komplekte 3 skirtingi švirkštai skirtingiems balionėlio diametrams išpūsti. Būtinas balionėlio ilgalaikis patvarumas, su dviem rentgenokontrastinėm žymėm, skopuojant, valdymo rankena su tvirtinio kabliuku ant endoskopo, naudojamas su styga-pravedikliu, 0,035“ įleidžiamu per pravedėjo kanalą instrumento distaliniame  gale.</t>
  </si>
  <si>
    <t>21.2</t>
  </si>
  <si>
    <t>Instrumentas 190-200 cm ilgio,tinka endoskopui 3,2 mm kanalu, 3-jų spindžių, distalinio galiuko diametras 5,5 Fr, proksimalinio-7Fr. Balionelis išpučiamas 15,0 mm/18,0 mm/20,0 mm diametrų (injekavimo virš balionėlio galimybė). Komplekte 3 skirtingi švirkštai skirtingiems balionėlio diametrams išpūsti. Būtinas balionėlio ilgalaikis patvarumas, matomumas rentgenoskopuojant, naudojamas su styga-pravedikliu, 0,035“ įleidžiamu per pravedėjo kanalą  instruneto proksimaliam gale.</t>
  </si>
  <si>
    <t>ERCP kaniulė Nr.1</t>
  </si>
  <si>
    <t>ERCP kaniulės ilgis 195-200cm, tinka endoskopui 2,2mm kanalu, jos distalinis galiukas 4F diametro, kūgio formos, tinka darbui su styga-pravedikliu 0,035“, rentgenokontrastiniu galu.</t>
  </si>
  <si>
    <t>ERCP kaniulės metaliniu užapvalintu galu</t>
  </si>
  <si>
    <t>ERCP kaniulės ilgis 195-200cm,tinka endoskopui 2,2mm kanalu, distalinis galas 6Fr storio, galas metalinis – užapvalintas (diabolo tip). Tinka darbui su 0,035“ styga – pravedėju.</t>
  </si>
  <si>
    <t>ERCP kaniulė Nr.2</t>
  </si>
  <si>
    <t>ERCP kaniulės ilgis 195-200cm, tinka endoskopui 2,2mm kanalu, jos distalinis galiukas 4,5F diametro, trumpo kūgio formos, tinka darbui su styga-pravedikliu 0,035“, rentgenokontrastiniu galu.</t>
  </si>
  <si>
    <t>Tulžies ir kasos latakų plastikiniai stentai  ir vienkartinio naudojimo įvedimo sistemos</t>
  </si>
  <si>
    <t>25.1</t>
  </si>
  <si>
    <t>Tulžies latakų stentai</t>
  </si>
  <si>
    <t>Vienodo vidinio ir išorinio diametro per visą ilgį, matomi rentgenoskopuojant, konusinis galas (lengvesniam įvedimui). Variantai: tiesūs, lenkti distaliniame gale, lenkti per vidurį, su atlenkiamais sparneliais ir angomis distaliai. Ilgiai ir pločiai:</t>
  </si>
  <si>
    <t>25.1.1</t>
  </si>
  <si>
    <t>7Fr, tiesūs, lenkti distaliniame gale, lenkti per vidurį, ilgis: 6cm, 7cm, 8cm, 9cm, 10cm, 11cm,  12cm,13cm, 14cm,  15cm, 16cm, 17cm, 18cm.</t>
  </si>
  <si>
    <t>25.1.2</t>
  </si>
  <si>
    <t>7Fr, „Pig tail“, ilgis: 3cm, 4cm, 5cm, 6cm, 7cm, 8cm, 9cm, 10cm, 11cm, 12cm, 13cm, 14cm, 15cm.</t>
  </si>
  <si>
    <t>25.1.3</t>
  </si>
  <si>
    <t>10Fr, tiesūs, lenkti distaliniame gale, lenkti per vidurį, ilgis 5cm, 6cm, 7cm, 8cm, 9cm, 10cm, 11cm, 12cm, 13cm, 14cm, 15cm, 16cm, 17cm, 18cm.</t>
  </si>
  <si>
    <t>25.1.4</t>
  </si>
  <si>
    <t>12Fr, tiesūs, lenkti distaliniame gale, lenkti per vidurį, ilgis 5cm, 6cm, 7cm, 8cm, 9cm, 10cm, 11cm, 12cm, 13cm, 14cm, 15cm, 16cm, 17cm, 18cm.</t>
  </si>
  <si>
    <t>25.2</t>
  </si>
  <si>
    <t>Kasos latakų stentai</t>
  </si>
  <si>
    <t>Minkštesnio plastiko medžiaga, mažinanti kasos latako traumą, papildomos šoninės angutės stente, įgalinančios viso ilgio drenažą. Darbinio kanalo plotis nuo 2,8 mm  iki 3,7 mm. Variantai:</t>
  </si>
  <si>
    <t>25.2.1</t>
  </si>
  <si>
    <t>S formos – 8,5Fr, 6cm, 8cm, 10cm, 12 cm</t>
  </si>
  <si>
    <t>25.2.2</t>
  </si>
  <si>
    <t>S formos – 10Fr, 6 cm, 8cm, 10cm,12 cm</t>
  </si>
  <si>
    <t>25.2.3</t>
  </si>
  <si>
    <t>Tiesus 7Fr, 2cm 4cm, 6cm</t>
  </si>
  <si>
    <t>25.2.4</t>
  </si>
  <si>
    <t>S formos – 7Fr, 6cm, 8cm, 10cm, 12cm</t>
  </si>
  <si>
    <t>25.3</t>
  </si>
  <si>
    <t>Plastikinių stentų įvedimo sistemos</t>
  </si>
  <si>
    <t>25.3.1</t>
  </si>
  <si>
    <t xml:space="preserve">Pravedėjas skirtas 7 Fr dydžio stentui įvesti, taikomas su  0,035” styga – vedliu. Ilgis – ne mažiau 1900 mm, tinkamas kanalui Ø 2,8 mm. Sterili pakuotė. </t>
  </si>
  <si>
    <t>25.3.2</t>
  </si>
  <si>
    <t xml:space="preserve">Pravedėjas skirtas 8,5 Fr dydžio stentui įvesti, taikomas su  0,035” styga – vedliu. Ilgis – ne mažiau 1900 mm, tinkamas kanalui Ø 2,8 mm. Sterili pakuotė. </t>
  </si>
  <si>
    <t>25.3.3</t>
  </si>
  <si>
    <t xml:space="preserve">Pravedėjas skirtas 10 Fr dydžio stentui įvesti, taikomas su  0,035” styga – vedliu. Ilgis – ne mažiau 1900 mm, tinkamas kanalui Ø 2,8 mm. Sterili pakuotė. </t>
  </si>
  <si>
    <t>25.3.4</t>
  </si>
  <si>
    <t xml:space="preserve">Pravedėjas skirtas 12 Fr dydžio stentui įvesti, taikomas su  0,035” styga – vedliu. Ilgis – ne mažiau 1900 mm, tinkamas kanalui Ø 2,8 mm. Sterili pakuotė. </t>
  </si>
  <si>
    <t>26.1</t>
  </si>
  <si>
    <t>Pravedėjas skirtas 7Fr stentui įvesti, ilgis 1550-1900mm, daugkartinio naudojimo ( sterilizuojamas).</t>
  </si>
  <si>
    <t>26.2</t>
  </si>
  <si>
    <t>Pravedėjas skirtas 8,5Fr stentui įvesti, ilgis 1550-1900mm, daugkartinio naudojimo ( sterilizuojamas).</t>
  </si>
  <si>
    <t>26.3</t>
  </si>
  <si>
    <t>Pravedėjas skirtas 10Fr stentui įvesti, ilgis 1550-1900mm, daugkartinio naudojimo ( sterilizuojamas).</t>
  </si>
  <si>
    <t>26.4</t>
  </si>
  <si>
    <t>Pravedėjas skirtas 12Fr stentui įvesti, ilgis 1550-1900mm, daugkartinio naudojimo ( sterilizuojamas).</t>
  </si>
  <si>
    <t>Kasos latakų stentai pankreatito prevencijai</t>
  </si>
  <si>
    <t>Sterili, vienkartinė RX tipo sistema. Stentas pagamintas iš poliuretano. Turi rentgenokontrastinę juostelę. Stentas turi atsišakojimus. Jis užmautas ant kateterio, iš karto paruoštas įvedimui, be papildomų veiksmų,  ir turi unikalią užrakinimo ir atrakinimo sistemą. Galimas stento ilgis 2-18 cm. 3/4/5/7/10 Fr (privalo būti spalvinė dydžių koduotė), Pigtail arba tiesaus tipo. Per visą stento ilgį išdėstytos „akutės“ ne rečiau kaip 5 mm. Sistemai tinka 0,21¨ ir 0,35¨ kreipiamoji styga - pravediklis. Prie sistemos privalomas plastikinis laikiklis stygai fiksuoti, kuris tvirtinasi prie endoskopo.</t>
  </si>
  <si>
    <t>Dvigubas „pigtail“ stentas kasos cistom drenuoti</t>
  </si>
  <si>
    <t xml:space="preserve">Vienkartiniai. Plastikiniai. Abu stento galai pigtail tipo, 10 Fr diametro. Galimas ilgis 5, 10 arba 15 cm, pagal pirkėjo poreikį. Tinkantys darbui su 0,035¨ styga-pravedėju. </t>
  </si>
  <si>
    <t>Endoskopiniai tulžies takų metaliniai išsiplečiantys stentai (nedengti)</t>
  </si>
  <si>
    <t>Pagamintas iš nitinolio (nikelio-titano lydinio). Stento pynė kabliuko tipo, karkaso galai – apvalaus netraumuojančio pynimo. Stento galai platesni už darbinę dalį. Stento ilgis 40 mm, 50 mm, 60 mm, 80 mm, 100 mm  ir 120 mm ± 5 mm. Stento išorinis skersmuo stento darbinėje dalyje 8 mm ir 10 mm. Galimybė pasirinkti modifikaciją su silikoniniu S formos ar analogišku vožtuvu distalinėje dalyje. Kiekvienas stentas komplektuojamas su jo vienkartine 7 Fr diametro įvedimo sistema. Abiejuose stento galuose ir viduryje ne mažiau 12  rentgenokontrastinių žymenų, kurie yra kontrastingesni negu stento nitinolinis karkasas. Stentas ir jo priedai sterilioje pakuotėje. Turi būti išbandytas VULSK.</t>
  </si>
  <si>
    <t>Endoskopiniai tulžies takų metaliniai išsiplečiantys stentai (dengti)</t>
  </si>
  <si>
    <t>Pagamintas iš nitinolio (nikelio-titano lydinio). Stento pynė – kabliuko tipo, karkaso galai – apvalaus netraumuojančio pynimo. Stento paviršius pilnai padengtas silikono plėvele, kuri 1 - 6 mm ilgesnė negu stento nitinolinis karkasas. Stento išorinis skersmuo stento darbinėje dalyje 8 mm ir 10 mm. Stento ilgis 30 mm, 40 mm, 50 mm, 60 mm, 80 mm, 100 mm ±5 mm. Stento distaliniame gale yra antimigracinė sistema su keturiomis silikono plėvele dengtomis auselėmis. Galimybė pasrinkti modifikacijas: 1) su dviem "lasso" tipo siūlais, skirtais stento išvertimo į išvirkčią pusę ir ištraukimui; 2) pusiau dengtą (dengta proksimalinė dalis), 3) su karkaso vielą 1-3 mm dengiančia silikono arba analogiška plėvele (angos tarp vielų nedengtos). Abiejuose stento galuose, viduryje ir ant auselių turi būti ne mažiau 12 (16 su antimigracine sistema)  rentgenokontrastinių žymeklių. Stentas ir jo priedai turi būti sterilioje pakuotėje. Kiekvienas stentas komplektuojamas su jo vienkartine įdėjimo priemone. Turi būti išbandytas VULSK</t>
  </si>
  <si>
    <t>Endoskopiniai tulžies takų metaliniai išsiplečiantys stentai pseudocistų stentavimui (dengti)</t>
  </si>
  <si>
    <t>Pagamintas iš nitinolio (nikelio-titano lydinio). Stento pynė turi būti kabliuko tipo, karkaso galai – apvalaus netraumuojančio pynimo. Stento paviršius pilnai padengtas silikono plėvele. Stentas turi būti dvigubo grybo formos, abiejų 4-5 mm ilgio platesnių galų diametras mažiausiai 11 mm didesnis už darbinės dalies diametrą. Stento išorinis skersmuo stento darbinėje dalyje 10 mm, 12 mm, 14 mm, 16 mm ± 5 mm. Stento ilgis 30 mm, 40 mm, 50 mm, 60 mm,  ± 5 mm. Turi būti "lasso" tipo siūlas, skirtas stento padėties koregavimui. Abiejuose stento galuose ir viduryje turi būti ne mažiau 12 rentgenokontrastinių žymeklių. Stentas ir jo priedai turi būti sterilioje pakuotėje. Kiekvienas stentas komplektuojamas su jo vienkartine įdėjimo priemone. Turi būti išbandytas VULSK</t>
  </si>
  <si>
    <t xml:space="preserve">Endoskopiniai storųjų žarnų išsiplečiantys metaliniai  stentai </t>
  </si>
  <si>
    <t>Pagamintas iš nitinolo (nikelio-titano lydinio) vielos. Stento pynė turi būti kabliuko tipo, stento galuose pynė - apvalaus netraumuojančio pynimo. Stento ilgis nuo 60 mm iki 180 mm ± 10 mm. Stento darbinės dalies skersmuo 20-24 mm. Stento gale "lasso" tipo siūlas, skirtas stento padėties koregavimui. Abiejuose stento galuose ir viduryje ne mažiau 12  rentgenokontrastinių markerių, kurie yra kontrastingesni negu stento nitinolinis karkasas. Stentas ir jo priedai sterilioje pakuotėje. Kiekvienas stentas komplektuojamas su jo vienkartine  įvedimo sistema. Stento galai 8 mm ± 1 mm platesni už darbinės stento dalies diametrą (migracijos prevencijai).  Stento karkasas turi būti vienasluoksnio ir dvisluoksnio vielos tinklo, modifikacijos: Dengtas; modifikacijos: 1) viengubo tinklo stento paviršius pilnai padengtas silikono plėvele, kuri 1 - 6 mm ilgesnė negu stento nitinolinis karkasas; 2) stento dvigubas tinklas dengtas tarp tinklo sluoksnių integruota plėvele (galai nedengti). 3) nedengtas. Turi būti išbandytas VULSK.</t>
  </si>
  <si>
    <t>Endoskopiniai prievarčio- dvylikapirštės žarnos metaliniai išsiplečiantys stentai</t>
  </si>
  <si>
    <t>Pagamintas iš nitinolio (nikelio-titano lydinio) vielos. Stento pynė kabliuko tipo, galuose – apvalaus netraumuojančio pynimo. Stentai dviejų modifikacijų: nedengti ir dalinai dengti (nedengtais galais). Stentų ilgis turi būti nuo 50 mm iki 160 mm ± 10 mm. Stento vidinis diametras dviejų dydžių:18 mm ir 20 mm ± 5 mm. Galimybė pasirinkti pusiau dengtą stentą platesniu galu (ne mažesnio negu 35 mm diametro).  Kiekvienas stentas komplektuojamas su jo vienkartine įvedimo sistema. Stento gale "lasso" tipo siūlas, skirtas stento padėties koregavimui. Abiejuose stento galuose ir viduryje ne mažiau 12  rentgenokontrastinių žymeklių. Stentas ir jo priedai sterilioje pakuotėje. Stento karkasas turi būti vienasluoksnio ir dvisluoksnio vielos tinklo, modifikacijos: Dengtas (platesni galai nedengti); modifikacijos: 1) viengubo tinklo stento paviršius  silikono plėvele; 2) stento dvigubas tinklas dengtas tarp tinklo sluoksnių integruota plėvele (galai nedengti) 3) nedengtas. Turi būti išbandytas VULSK.</t>
  </si>
  <si>
    <t>Kraujavimo stabdymo ligatorius po polipų pašalinimo</t>
  </si>
  <si>
    <t xml:space="preserve">Vienkartinio naudojimo nailoninė kilpa su rankena, kilpos diametras 30-35 mm, darbinis ilgis 2300±50 mm, tinkama kanalui  Ø 2,8 mm. Sterili pakuotė. </t>
  </si>
  <si>
    <t>Endoskopiniai adatiniai injektoriai</t>
  </si>
  <si>
    <t>Vienkartiniai. Darbinis ilgis netrumpesnis nei 2000-2400 mm. Adatos diametras 23G arba 25G pagal kliento poreikį. Atitinkamai adatos ilgis 4 arba 6 mm. Adata atspari užsilenkimui. Kateteris per visą ilgį iš vidaus yra yra apsaugotas žvaigždės tipo mova.</t>
  </si>
  <si>
    <t>Endoskopinė adata su stabdymo sistema ir spyruokline rankena (Carr -Locke)</t>
  </si>
  <si>
    <t>Adatos šarvas pagamintas iš nerūdijančio plieno, dengtas teflonu ar kita atitinkama medžiaga geresniam judėjimui endoskopo kanalu. Distaliname gale itin glotni adatos mova ir stabdymo sistema bei spyruoklinė rankena, skirta pilnam adatos įtraukimui į movą ir iš jos (apsaugai nuo netyčinio adatos įsmigimo ir/ar endoskopo pažeidimo); Su Luer Lock jungtimi. Adatos šarvo diametras 2,5 mm ir 1,8 mm, ilgis – 230 cm ± 5 cm. Adatos dydžiai 25G ir 23G (pasirinktinai).</t>
  </si>
  <si>
    <t>Kraujavimo stabdymo iš stemplės varikozių ir ligavimo rinkinys (daugkartinio pobūdžio)</t>
  </si>
  <si>
    <t>Tinka endoskopui ne mažiau 165 cm ilgio, 2,8 mm kanalu. Rinkinyje: valdymo rankena, distalinis antgalis su rėmeliu 5vnt./kompl. (sterilizuojami) ir vienkartinės ligavimo kilpos 10 vnt./kompl. (kiekviena kilpa uždedama tik ištraukus endoskopą)</t>
  </si>
  <si>
    <t>Ekstrinio kraujavimo stabdymo iš stemplės varikozių rinkiniai (vienkartinio pobūdžio)</t>
  </si>
  <si>
    <t>Vienkartinis. Sterili pakuotė. Be latekso. Tinkamas endoskopui, kurio darbinio kanalo skersmuo 2,8 mm. Permatomas cilindras su ne mažiau kaip 7 (septyniom), jau uždėtom, varikozinių veninių mazgų užspaudimo gumytėmis (būtinas geras vizualizacijos laukas, uždėjus ligatorių su kilpomis). Ant cilindro natūralios spalvos gumytė, įspėjanti operatorių, kai lieka tik viena gumytė. Konstrukcija, įgalinti visus ligavimo žiedus uždėti neištraukiant endoskopo. Uždėjus ligatūrą, girdimas aiškus garsinis „trakštelėjimas“ (Click). Komplekte: ergonominė rankena, besitvirtinanti prie endoskopo; uždėjimo kateteris; cilindras su gumytėmis; praplovimo kateteris, kuris tvirtinamas prie rankenos. Būtina pateikti bent du straipsnius su klinikinių tyrimų rezultatais.</t>
  </si>
  <si>
    <t>Stemplės varikozių ligavimo kilpa</t>
  </si>
  <si>
    <t>Tinkama darbui su Olympus įranga. Vienkartinė, kilpos diametras 12 mm</t>
  </si>
  <si>
    <t>Kraujavimo stabdymo hemostatiniais klipais rinkinys su viekartinio naudojimo rankena</t>
  </si>
  <si>
    <t>40.1</t>
  </si>
  <si>
    <t>Kraujavimo stabdymo vienkartiniais klipais valdymo mechanizmas</t>
  </si>
  <si>
    <t>Valdymo mechanizmas vienkartinio naudojimo, jo ilgis 230 cm ± 5 cm (rankena), tinka endoskopams 2,8 mm kanalu, su uždedamais klipais  individualiuose dėkliukuose (komplektuojama po 30 vnt.).</t>
  </si>
  <si>
    <t>40.2</t>
  </si>
  <si>
    <t>Kraujavimo stabdymo klipai</t>
  </si>
  <si>
    <t>Klipai tinkami naudoti su daugkartinio naudojimo rankena, paruošti uždėjimui „dėkliuke“ ( po 40 vnt. klipų ).</t>
  </si>
  <si>
    <t>40.3</t>
  </si>
  <si>
    <t>Kraujavimo stabdymo klipo/rankenos įrankis</t>
  </si>
  <si>
    <t>Sukamo tipo 360º kampu, repozicionuojamas (turi būti galimybė kabutę keliskart atidaryti ir pasukti kabutę prieš galutinį užfiksavimą). Valdymo mechanizmas (rankena) turi būti vienkartinio naudojimo, jo ilgis 230 cm ir 270 cm, tinkamas endoskopams 2,8 mm kanalu. Su uždėtu ir paruoštu naudojimui klipu. Klipo žiočių maksimalus atsidarymas turi būti  pasirinktinai 8-15 mm  ± 1 mm, žiočių kampas 90º ir 135º,  „kojelės“ ilgis- 6 mm ± 1 mm. Vienkartinis, sterilus.</t>
  </si>
  <si>
    <t>Tulžies takų balioninis plėtiklis</t>
  </si>
  <si>
    <t>Instrumento kateterio ilgis turi būti 250 mm ± 10 mm. Tinkamas endoskopui 2,8 mm diametro kanalu bei su 0,035‘‘ styga-pravedėju.  Su mažiausiai 2 rentgenokotrastigomis žymėmis.Vienkartinis, sterilus. Balionėlio modifikacijos:</t>
  </si>
  <si>
    <t>41.1</t>
  </si>
  <si>
    <t>Išpūsto balionėlio ilgis 40 mm ± 5mm , diametras 6 mm;</t>
  </si>
  <si>
    <t>41.2</t>
  </si>
  <si>
    <t>Išpūsto balionėlio ilgis 40 mm ± 5mm , diametras 8 mm;</t>
  </si>
  <si>
    <t>41.3</t>
  </si>
  <si>
    <t>Išpūsto balionėlio ilgis 40 mm ± 5mm , diametras 10 mm;</t>
  </si>
  <si>
    <t>41.4</t>
  </si>
  <si>
    <t>Išpūsto balionėlio ilgis 60 mm ± 5mm , diametras 12 mm;</t>
  </si>
  <si>
    <t>41.5</t>
  </si>
  <si>
    <t>Išpūsto balionėlio ilgis 60 mm ± 5mm , diametras 14 mm;</t>
  </si>
  <si>
    <t>Skrandžio/ 12 pirštės / papilės/Storųjų žarnų balioniniai plėtikliai</t>
  </si>
  <si>
    <t>Instrumento kateterio ilgis turi būti 240 mm ± 10 mm. Tinkamas endoskopui 2,8 mm diametro kanalu bei su 0,035‘‘ styga-pravedėju.  Su mažiausiai 2 rentgenokotrastigomis žymėmis.Vienkartinis, sterilus. Balionėlio modifikacijos:</t>
  </si>
  <si>
    <t>42.1</t>
  </si>
  <si>
    <t>Išpūsto balionėlio ilgis 55 mm ± 5mm , diametras 10/11/12 mm;</t>
  </si>
  <si>
    <t>42.2</t>
  </si>
  <si>
    <t>Išpūsto balionėlio ilgis 55 mm ± 5mm , diametras 12/13.5/15 mm;</t>
  </si>
  <si>
    <t>42.3</t>
  </si>
  <si>
    <t>Išpūsto balionėlio ilgis 55 mm ± 5mm , diametras 15/16.5/18 mm;</t>
  </si>
  <si>
    <t>Biopsijos žnyplės, vienkartinio naudojimo</t>
  </si>
  <si>
    <t>43.1</t>
  </si>
  <si>
    <t xml:space="preserve">Vienkartinės biopsinės žnyplės gastroskopijai. Vienkartinės. Aligatoriaus tipo, su adata arba be jos. Kaušeliai standartiniai arba dideli, turintis dantukus,  atsidarymo kampas ne mažesnis nei 180°, ir užsidaro žiedinės rankenos
pagalba pastumiant į priekį arba atgal, turi ne mažiau kaip dvi skylutes kiekviename kaušelyje. Žnyplių kateterio apvalkalas yra sugraduotas. Žnyplės tinkančios endoskopui, kurio kanalo diametras 2,8 mm. Pagal pirkėjo poreikį prietaiso darbinis ilgis ne trumpesnis nei 160 cm arba ne trumpesnis nei 240 cm. Turi spalvinę koduotę.
</t>
  </si>
  <si>
    <t>43.2</t>
  </si>
  <si>
    <t xml:space="preserve">Vienkartinės biopsijos žnyplės kolonoskopijai. Vienkartinės. Aligatoriaus tipo, su adata arba be jos. Kaušeliai standartiniai arba dideli, turintis dantukus,  atsidarymo kampas ne mažesnis nei 180°, ir užsidaro žiedinės rankenos
pagalba pastumiant į priekį arba atgal, turi ne mažiau kaip dvi skylutes kiekviename kaušelyje. Žnyplių kateterio apvalkalas yra sugraduotas. Žnyplės tinkančios kolnoskopui, kurio kanalo diametras 3,2 mm. Pagal pirkėjo poreikį prietaiso darbinis ilgis ne trumpesnis nei 160 cm arba ne trumpesnis nei 240 cm. Turi spalvinę koduotę.
</t>
  </si>
  <si>
    <t>43.3</t>
  </si>
  <si>
    <t>Vienkartinės biopsijos (koaguliacinės) žnyplės. Vienkartinės. Aligatoriaus tipo. Atsidarymo kampas ne mažesnis nei 180°, ir užsidaro žiedinės rankenos pagalba pastumiant į priekį arba atgal. Žnyplių kateterio apvalkalas yra sugraduotas. Žnyplės tinkančios endoskopui, kurio kanalo diametras 2,3 mm±1 mm. Prietaiso darbinis ilgis ne trumpesnis nei 240 cm. Su praplovimo kanalu. Žnyplės tinkančios darbui su Olympus elektrochirurginiu bloku.</t>
  </si>
  <si>
    <t xml:space="preserve">Polipektominės kilpos </t>
  </si>
  <si>
    <t>Suderintos su Olympus elektropeiliu</t>
  </si>
  <si>
    <t>44.1</t>
  </si>
  <si>
    <t>Ovalo formos. Kateteris tinkamas 2,8 mm endoskopo kanalui, jo ilgis 230 ir 300 cm. Kilpos diametras nuo 10 iki 35 mm ± 5 mm. Medžiaga – pinta viela.</t>
  </si>
  <si>
    <t>44.2</t>
  </si>
  <si>
    <t>Ovalo formos, kateterio diametras ne daugiau 2,3 mm, ilgis 230 ir 300 cm, kilpos diametras nuo 10 iki 35 mm ± 5 mm. Medžiaga – pinta viela. Rotuojama.</t>
  </si>
  <si>
    <t>44.3</t>
  </si>
  <si>
    <t>Šešiakampio formos. Kateteris tinkamas 2,8 mm endoskopo kanalui, jo ilgis 230 cm. Kilpos diametras nuo 25 iki 35 mm ± 1 mm. Medžiaga – pinta viela.</t>
  </si>
  <si>
    <t>44.4</t>
  </si>
  <si>
    <t>Asimetrinė - pusmėnulio formos. Kateteris tinkamas 2,8 mm endoskopo kanalui, jo ilgis 230 cm. Kilpos diametras nuo 15 iki 25 mm ± 1 mm. Medžiaga – pinta viela.</t>
  </si>
  <si>
    <t>Šalto/karšto pjovimo kilpa</t>
  </si>
  <si>
    <t>Kilpa šešiakampio formos, kilpos vielos diametras 0,3 ±0,05mm, kilpa tvirtai susukta iš 7 vielučių, tinkama naudoti tiek šaltu tiek karštu būdu. Tinkama kanalui Ø 2,8 mm,  darbinis ilgis 2300-2400 mm,  kilpos diametras - 10 ±1 mm. Sterili pakuotė.</t>
  </si>
  <si>
    <t>Plokščių polipų šalinimo pjaunantis įrankis</t>
  </si>
  <si>
    <t>Monofilamentinės  vielos kilpa, ovalo formos, vielos diametras 0,3± 0,05 mm,  kilpos diametras 10 mm, 15 mm, 25± 1 mm pasirinktinai,  tinka 2,8 mm diametro kanalui, darbinis ilgis  230 ± 5 cm, išorinis kateterio diametras 2,3± 0,1 mm, vienkartinio naudojimo, sterili pakuotė.</t>
  </si>
  <si>
    <t>Polipektomijos kilpos su integruota adata (suderintos su Olympus elektropeiliu)</t>
  </si>
  <si>
    <t>Įrankį turi sudaryti polipektominė kilpa elektrokautetrizacijai ir integruota adata. Skirta atlikti dvi procedūras nekeičiant endoskopinių įrankių. Polipektomė kipa dviejų modifikacijų: šešiakampė ir ovali. Kilpos dydis 25x40 mm ± 2 mm. Adatos dydžiai 25G ir 23G. Kateterio gale adatos apsauga nuo intraprocedūrinio netyčinio adatos įsmigimo ir/ar endoskopo pažeidimo). Su Luer Lock rankena. Įrankio kateterio diametras 3 mm, ilgis – 230 cm ± 5 cm. Vienkartinis, sterilus.</t>
  </si>
  <si>
    <t>Endosonoskopiniai balionėliai radialinio tipo aparatui</t>
  </si>
  <si>
    <t>Tinka endosonoskopui GF-UE160-AL5</t>
  </si>
  <si>
    <t>Endosonoskopiniai balionėliai linijinio tipo aparatui</t>
  </si>
  <si>
    <t>Tinka endosonoskopui GF-UCT140</t>
  </si>
  <si>
    <t>Endosonoskopijos adata citologijai (šerdinė biopsija-procore)</t>
  </si>
  <si>
    <t>Endosonoskopijos adata citologijai, susideda iš dviejų dalių – adatos ir įvedimo sistemos. 19 G adata,  ilgis reguliuojasi 0-8 cm. Įvedimo sistemos ilgis 138-140 cm, sistema 5,2 Fr dydžio. Spec. rankena mėginiui paimti viena ranka, turi būti matoma ultragarso kontrolėje. „Pro core“ tipo.</t>
  </si>
  <si>
    <t>Endosonoskopijos adata aspiracinei punkcijai</t>
  </si>
  <si>
    <t>Maksimalus įleidžiamosios dalies skersmuo ø 1,85 mm, maksimalus adatos ilgis 80 mm, darbinis ilgis 1400-1450 mm</t>
  </si>
  <si>
    <t>51.1</t>
  </si>
  <si>
    <t>Adatos vamzdelio forma: be šoninės angos, adatos skersmuo 19G</t>
  </si>
  <si>
    <t>51.2</t>
  </si>
  <si>
    <t>Adatos vamzdelio forma: be šoninės angos, adatos skersmuo 22G</t>
  </si>
  <si>
    <t>51.3</t>
  </si>
  <si>
    <t>Adatos vamzdelio forma: be šoninės angos, adatos skersmuo  25G</t>
  </si>
  <si>
    <t>51.4</t>
  </si>
  <si>
    <t>Adatos vamzdelio forma: su šonine anga, adatos skersmuo 22G</t>
  </si>
  <si>
    <t>Pripūtimo sistema (balioniniams plėtikliams)</t>
  </si>
  <si>
    <t>Sistema su įstatomu švirkštu:</t>
  </si>
  <si>
    <t>52.1</t>
  </si>
  <si>
    <t>Daugkartinio naudojimo rankena su perjungimo galimybe reguliuoti įpūtimą ir išleidimą.Turi būti prijungtas monometras su permatoma plastikine žarnele, kuriame nurodomas įpūtimo spaudimas atmosferomis ir kPa.</t>
  </si>
  <si>
    <t>52.2</t>
  </si>
  <si>
    <t>Švirkštai vienkartiniai, sugraduoti maksimaliai 13 atm spaudimui, 60 cc tūrio. Pakuotėje po 5 švirkštus. Privalo tikti su naudojama rankena.</t>
  </si>
  <si>
    <t xml:space="preserve">Adatinis papilotomas </t>
  </si>
  <si>
    <t>Suderinamas su Olympus elektropeiliu. Vienkartinis. Sterili pakuotė. Tinkamas endoskopui, kurio darbinio kanalo skersmuo 2,8 mm. 3-ų spindžių. Adatėlės ilgis nemažesnis nei 5 mm, dengta adatos dalis 3 mm. Instrumento ilgis ne trumpesnis nei 200 cm. Proximalinis kateterio galas 7 Fr, o distalinis – 5 Fr. Naudojamas kartu su kreipiamąja viela 0,035¨.</t>
  </si>
  <si>
    <t>Priemonės endoskopinei mukozektomijai (submukozinei disekcijai)</t>
  </si>
  <si>
    <t>54.1</t>
  </si>
  <si>
    <t>Elektropeilis endoskopinei gleivinės rezekcijai, vienkartinis, L formos, darbinis ilgis 1650 mm, peiliuko ilgis 4,5 mm, kabliuko ilgis 1,3 mm, sukinėjamas</t>
  </si>
  <si>
    <t>54.2</t>
  </si>
  <si>
    <t>Elektropeilis endoskopinei gleivinės rezekcijai, vienkartinis, L formos, darbinis ilgis 2300 mm, peiliuko ilgis 4,5 mm, kabliuko ilgis 1,3 mm, sukinėjamas</t>
  </si>
  <si>
    <t>54.3</t>
  </si>
  <si>
    <t>Elektropeilis endoskopinei gleivinės rezekcijai, vienkartinis, darbinis ilgis 1650 mm, peilio forma: dviejų padėčių, rutuliuko formos galiukas, peilio ilgis: ištrauktoje padėtyje 2mm, įtrauktoje padėtyje 0,3 mm</t>
  </si>
  <si>
    <t>54.4</t>
  </si>
  <si>
    <t>Elektropeilis endoskopinei gleivinės rezekcijai, vienkartinis, darbinis ilgis 2300mm, peilio forma: dviejų padėčių, rutuliuko formos galiukas, peilio ilgis: ištrauktoje padėtyje 1,5mm, įtrauktoje padėtyje 0,3mm</t>
  </si>
  <si>
    <t>54.5</t>
  </si>
  <si>
    <t>Endoskopinės mukozektomijos hemostazės žnyplės: tinkamos kanalui 2,8 mm, darbinis ilgis 1600-1650 mm, atsidarymo plotis 5mm, pasukamos, neslystantis paviršius</t>
  </si>
  <si>
    <t>54.6</t>
  </si>
  <si>
    <t>Endoskopinės ukozektomijos hemostazės žnyplės: tinkamos kanalui 3,2 mm,  darbinis ilgis 2300-2400 mm, atsidarymo plotis 4 mm, pasukamos, neslystantis paviršius</t>
  </si>
  <si>
    <t>54.7</t>
  </si>
  <si>
    <t>Vamzdelis sujungti apiplovimo pompa OFP-2 su elektrochirurginiu gleivinės rezekcijos peiliu, 10 vnt./kompl.</t>
  </si>
  <si>
    <t>54.8</t>
  </si>
  <si>
    <t>Elektropeilis endoskopinei gleivinės rezekcijai, Vienkartinio naudojimo,  darbinis ilgis 1650 - 1700 mm, su apiplovimo funkcija, peilio forma: dviejų padėčių, rutuliuko formos galiukas, peilio ilgis:  a) ištrauktoje padėtyje - 2±0,1 mm ,   b) įtrauktoje padėtyje - 0,1±0,05 mm.</t>
  </si>
  <si>
    <t>54.9</t>
  </si>
  <si>
    <t>Elektropeilis endoskopinei gleivinės rezekcijai, vienkartinio naudojimo, darbinis ilgis 2200 - 2300 mm, su apiplovimo funkcija, peilio forma: dviejų padėčių, rutuliuko formos galiukas, Peilio ilgis: a) ištrauktoje padėtyje - 1,5±0,1 mm,       b) įtrauktoje padėtyje - 0,1±0,05  mm</t>
  </si>
  <si>
    <t>Endoskopo antgaliai gleivinės rezekcijai ir svetimkūnių šalinimui (overtube)</t>
  </si>
  <si>
    <t>55.1</t>
  </si>
  <si>
    <t>Tinka gasroskopams GIF-HQ190, GIF-H180 su anga šone, vienkartiniai, 10 vnt./pak.</t>
  </si>
  <si>
    <t>55.2</t>
  </si>
  <si>
    <t>Tinka gasroskopams GIF-1TQ160  su anga šone, vienkartiniai, 10 vnt./pak.</t>
  </si>
  <si>
    <t>55.3</t>
  </si>
  <si>
    <t>Tinka gasroskopams GIF-Q165 su anga šone, vienkartiniai, 10 vnt./pak.</t>
  </si>
  <si>
    <t>55.4</t>
  </si>
  <si>
    <t>Tinka kolonoskopams CF-Q165L , su anga šone, vienkartiniai, 10 vnt./pak.</t>
  </si>
  <si>
    <t>55.5</t>
  </si>
  <si>
    <t>Tinka kolonoskopams CF-H180AL , su anga šone, vienkartiniai, 10 vnt./pak.</t>
  </si>
  <si>
    <t>55.6</t>
  </si>
  <si>
    <t>Tinka kolonoskopams CF-Q165Lendoskopams, su anga šone, vienkartiniai, 10 vnt./pak.</t>
  </si>
  <si>
    <t>55.7</t>
  </si>
  <si>
    <t>Tinka gasroskopams GIF-HQ190, GIF-H180 su borteliu, vienkartiniai, 5 vnt./pak.</t>
  </si>
  <si>
    <t>Apiplovimo pompa</t>
  </si>
  <si>
    <t>Peristaltinis plovimo siurblys, skirtas praplauti žarnyną.  Reguliuojamas vandens srautas:  -per papildomą vandens kanalą : ≥220 ml/min. Per instrumento kanalą : ≥700 ml/min.  Automatinio išjungimo funkcija po 20 sekundžių. Valdoma vienu iš endoskopo funkciniu mygtuku. Nuotolinio valdymo funkcija su vaizdo sistema EXERA II. Komplektacija:  1,9-2,1 litro talpos vandens konteineris, atlaikantis   sterilizavimą garu.  Papildomo kanalo vandens vamzdelis 50 vnt. Instrumento kanalo vandens vamzdelis 50 vnt.  Instrumento kanalo adapteris 50 vnt.</t>
  </si>
  <si>
    <t>Standi Super Stiff tipo kreipiamoji viela (styga pravedėjas)</t>
  </si>
  <si>
    <t>Sterili, vienkartinė. Viela 0,035¨ skersmens, ne trumpesnė nei 500cm ilgio, hidrofilinė danga 50 mm, atsparus užlenkimams, tiesiu, kūgio formos galu.</t>
  </si>
  <si>
    <t>Kabučių sistema virškinimo trakto vientisumo atstatymui (OVESCO OTSC)</t>
  </si>
  <si>
    <t>Endoskopu uždedama kabutės sistema skirta virškinamo trakto organų pažeistų sienelių audinių suėmimui ir suspaudimui. Sistemos rinkinį turi sudaryti: aplikavimo galvutė (kamštelis) su užtaisytomis nitinolinėmis arba analogiškos medžiagos nasrų tipo kabutėmis, ritė su siūlu ir rankinis sraigtas klipo atpalaidavimui. Kabučių danteliai turi būti kelių tipų: smailūs, smailūs ilgi ir buki . Aplikacijos galvutės (kamšteliai) turi būti  3 ir 6 mm gylio.Ritės siūlo igis turi būti 165 cm ir 220 cm. Sistemos pritaikytos 8,5-14 mm diametro endoskopams pasirinktinai. Sistema sterili, vienakartinio naudojimo.</t>
  </si>
  <si>
    <t>Rinkinys perkutaninei endoskopinei gastrostomijai PEG</t>
  </si>
  <si>
    <t>Vienkartinis. Sterili pakuotė. Vieno gamintojo. Silikoninis gastrostominis vamzdelis su integruota kilpa. Rentgenokontrastinis. Dydis FR 20/24. Endoskopo kontrolėje gastrostominis vamzdelis į skrandį įvedamas taikant „traukimo“ techniką. 36±1 cm ilgio. Ant vamzdelio privalo būti žyma, informuojanti dydį.  Su žymeklio juostele – 15 cm liniuote, kas 2 cm, vizualinei kontrolei iš vidinės plokštelės pusės; su pritvirtinta rentgeno kontrastine vidine silikonine plokštele (sagute). Išorinė fiksacinė rentgenokontrastinė silikoninė plokštelė, fiksuojanti gastrostominį vamzdelį 90° kampu. Svetinkūnių pašalinimo kilpa. Kilpa padengta apvalkalu. Vielos išorinis paviršius turi būti padengtas Polyglide arba lygeverčiu tepalu. Punkcinė adata su oro vožtuvu (Seldingerio adata); ritinys su dvigubu traukimo siūlu. Dvigubos kilpos jungtis tarp „traukimo“ siūlo ir gastrostominio vamzdelio. C formos plastikinis spaustukas. Adapteris. Skalpelis. Metalinės žirklės. Metalinis lenktas spaustukas. Sterilus paklotas, ne mažiau kaip 2 marliniai tvarsčiai, ne mažiau kaip 4 vnt. 45 mm x 45 mm dydžio sukarpytos drenažo kempynėlės privalo būti vienoje pakuotėje.</t>
  </si>
  <si>
    <t>Pakaitinis rinkinys perkutaninei gastrostomijai</t>
  </si>
  <si>
    <t>Vienkartinė, sterili pakuotė. Joje privalo būti sugraduotas kas 1 cm, poliuretaninis, tiesus vamzdelis be latekso, su išpučiamu 6 ml balionėliu viename gale ir fiksavimo plokštele kitame. Vamzdelis uzsibaigia trišakiu išsišakojimu: balionėliui pripūsti, praplovimo skysčiui bei maistinėm medžiagom įvesti, kurie turi integruotus kamštelius. 5 ml švirkštas balionėliui pripūsti, dvi sterilios marlinės servetėlės, vienos dozės liubrikantas. Galimi dydžiai 14Fr-28Fr, pagal poreikį</t>
  </si>
  <si>
    <t>Priemonės ERCP procedurai</t>
  </si>
  <si>
    <t>61.1</t>
  </si>
  <si>
    <t>Ištraukimo krepšelis. Šešiakampio formos, 4 vielų, ne mažiau 20 mm atidarymas, koto diametras ne mažiau 2,5 mm, ilgis ne mažiau 280 cm, su galimybe atsukti kotą nuo rankenos ekstremaliai litotripsijai, dvigubas „luer lock“ pajungimas</t>
  </si>
  <si>
    <t>61.2</t>
  </si>
  <si>
    <t>ERCP katereris. Ilgis ne mažiau 250 cm, diametras ne daugiau 1,8 mm, naudojimui su styga-pravedikliu 0,035‘‘. Metalinė kaniulė, „mandrin“ stilėtas, dvigubas „luer lock“ pajungimas, 3 mm kauterio jungtis</t>
  </si>
  <si>
    <t>61.3</t>
  </si>
  <si>
    <t>Peilio tipo papilotomas. Ilgis ne mažiau 250 cm, diametras ne daugiau 1,8 mm, peilis ne daugiau 0,8 mm x 0,2 mm, ilgis 5 mm ± 1 mm, dvigubas „luer lock“ pajungimas, 3 mm kauterio jungtis</t>
  </si>
  <si>
    <t>61.4</t>
  </si>
  <si>
    <t>3-jų spindžių „filiform“ tipo papilotomas. Ilgis ne mažiau 250 cm, diametras ne daugiau 2,3 mm su kūginiu galiuku 1,8 mm, peilio ilgis ne mažiau 30 mm, dvigubas „luer lock“ pajungimas, 3 mm kauterio jungtis, naudojimui su styga-pravedikliu 0,035‘‘</t>
  </si>
  <si>
    <t>61.5</t>
  </si>
  <si>
    <t>Injektorius enteroskopui: diametras ne daugiau 1,8 mm, ilgis ne mažiau 250 cm, adatos diametras  ne daugiau 0,5 mm, ilgis ne mažiau 5 mm</t>
  </si>
  <si>
    <t>61.6</t>
  </si>
  <si>
    <t>Biopsinės žnyplės: diametras 2,3 mm ±1 mm, ilgis ne mažiau 250 cm, žnypliukės apvaliais kaušeliais 4 mm ilgio arba apvaliais kaušeliais su adata</t>
  </si>
  <si>
    <t>61.7</t>
  </si>
  <si>
    <t>Polipektominė kilpa: šešiakampio formos, diametras ne daugiau 1,8 mm, ilgis ne mažiau 250 cm, kilpos atidarymas ne mažiau kaip 25 mm</t>
  </si>
  <si>
    <t>Endoskopinis cistotomas</t>
  </si>
  <si>
    <t xml:space="preserve">Daugkartinio naudojimo, 8,5Fr arba 10Fr išorinio diametro, darbinis ilgis 210-215 cm, išorinio vamzdelio distalinis galas su diaterminu žiedu, vidinis kateteris su punkcine adata ir rentgenokontrastiniais markeriais. Elektrochirurgijos prietaiso pajungimas prie punkcinės adatos ir prie išorinio vamzdelio. Ne mažiau kaip du pajungimai -  praplovimui ir drenažui „Luer-lock“ tipo </t>
  </si>
  <si>
    <t>Endoskopinio žymeklio (indigokarmino) rinkinys gleivinės audinių žymėjimui</t>
  </si>
  <si>
    <t>Rinkinį sudaro indigokarmino suspensija ir purškimo kateteris. Indigokarmino suspensija, skirta paryškinti virškinamojo trakto gleivinės audiniams sukuriant kontrastingą žymėjimą įtariamuose plotuose. Vandeninė indigo karmino suspensija tiekiama po 10 ml medicininiuose švirkštuose 1% koncentracijos  arba stikliniuose buteliukuose atskiesta iki 0,4% koncentracijos. Buteliukai ar švirkštai supakuoti į atskirus maišelius su vartojimo instrukcija. Purškimo kateteris ne trumpesnis kaip 200cm. ilgio ir nuo 2,0 iki 2,5 mm diametro</t>
  </si>
  <si>
    <t>Endoskopinis krepšelis svetimkūnių šalinimui</t>
  </si>
  <si>
    <t>Įrankį sudaro kilpa su tinkleliu. Įrankis skirtas įvairios kilmės ir dydžio svetimkūnių ir polipų pašalinimui. Krepšelio kilpa iš lanksčios standžios vielos, išskleidus preocedūros metu neprarandanti formos. Kilpa turi būti ovalios formos, su snapeliu. Polipektominės kilpos diametras nuo 20 mm iki 35 mm ± 5 mm. Įrankio šarvo ilgis 230 cm ± 5 cm. Tinklelis pusiau skaidrus ir sąlygoja gerą matomumą procedūros metu, galimybė pasirinkti perforuotą arba neperforuotą tinklelį. Tinkamas 2,8 mm diametro darbiniam kanalui, vienkartinio naudojimo, sterili pakuotė.</t>
  </si>
  <si>
    <t>Endoskopinės „griebiančios“  žnyplės</t>
  </si>
  <si>
    <t>Trikojo tipo, netraumatizuojantys žiedo formos galiukai, tinantys 2,8 mm kanalui, dabinis ilgis 2300-2400 mm, atsidatymo plotis 20 mm</t>
  </si>
  <si>
    <t>Svetimkūnių ištraukimo žnyplės (stentams šalinti)</t>
  </si>
  <si>
    <t>Kombinuotos „aligatoriaus“ ir „žiurkės dantų“ svetimkūnio ištraukimo žnyplės. Galimybė naudotis endoskopais su šoninių kanalų ir retrofleksiniai pozicijai. Tinka stentų ištraukimui. Ilgis ne mažiau 200 cm, diametras ne daugiau 1,9 mm</t>
  </si>
  <si>
    <t>Endometriumo abliacijos prietaisas</t>
  </si>
  <si>
    <t>Vienkartinio naudojimo, sterilus, belaidis terminės endometriumo abliacijos prietaisas. Prietaisas aktyvuojamas baterijos pagalba. Balioninio kateterio diametras ne didesnis kaip 5,4 mm. Kateterio balionėlis pagamintas iš silikono ar lygiavertės medžiagos, užpildytas gliceroliu ar lygiaverte medžiaga.  Abliacijos procedūros trukmė iki 2 minučių.</t>
  </si>
  <si>
    <t xml:space="preserve">Maksimalus kiekis </t>
  </si>
  <si>
    <t>Pirkimo vertė Eur su PVM</t>
  </si>
  <si>
    <t>Bendra pasiūlymo kaina Eur be PVM</t>
  </si>
  <si>
    <t>Bendra pasiūlymo kaina Eur su PVM</t>
  </si>
  <si>
    <t>TECHNINĖ SPECIFIKACIJA</t>
  </si>
  <si>
    <t>VIENKARTINIŲ MEDICINOS PAGALBOS PRIEMONIŲ ENDOSKOPINEI DIAGNOSTIKAI PIRKIMAS, VUL SK Nr.2408</t>
  </si>
  <si>
    <t xml:space="preserve">PRIVALOMA *Prekių charakteristikoms patvirtinti tiekėjai privalo pateikti techninių duomenų lapą ir/ar lygiaverčius gamintojo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taip pat gali būti pateikiami anglų kalba, tačiau jei perkančioji organizacija pareikalaus vertimo, patvirtintas vertimas (žr. Bendrųjų pirkimo sąlygų 5.7p.) turi būti pateikti per 3 darbo dienas nuo prašymo pateikimo. Jei atitinkami dokumentai yra išduoti kita, nei reikalaujama kalba (lietuvių ar anglų), kartu su pasiūlymu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</si>
  <si>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Siūlomi parametrai*</t>
  </si>
  <si>
    <t xml:space="preserve">Visoms nurodytoms konkrečioms medžiagoms ir/ar konkretiems prekių pavadinimams, standartams ir kt. taikoma „arba lygiavertis“. 
Tiekėjas, siūlantis lygiavertę prekę privalo patikimomis priemonėmis įrodyti, kad siūloma prekė yra lygiavertė ir visiškai atitinka techninėje specifikacijoje keliamus reikalavimus.    </t>
  </si>
  <si>
    <t>Bendra pasiūlymo kaina 1 pirkimo dalies</t>
  </si>
  <si>
    <t>Bendra pasiūlymo kaina 6 pirkimo dalies</t>
  </si>
  <si>
    <t>Bendra pasiūlymo kaina 7 pirkimo dalies</t>
  </si>
  <si>
    <t>Bendra pasiūlymo kaina 8 pirkimo dalies</t>
  </si>
  <si>
    <t>Bendra pasiūlymo kaina 17 pirkimo dalies</t>
  </si>
  <si>
    <t>Bendra pasiūlymo kaina 21 pirkimo dalies</t>
  </si>
  <si>
    <t>Bendra pasiūlymo kaina 25 pirkimo dalies</t>
  </si>
  <si>
    <t>Bendra pasiūlymo kaina 26 pirkimo dalies</t>
  </si>
  <si>
    <t>Bendra pasiūlymo kaina 40 pirkimo dalies</t>
  </si>
  <si>
    <t>Bendra pasiūlymo kaina 41 pirkimo dalies</t>
  </si>
  <si>
    <t>Bendra pasiūlymo kaina 42 pirkimo dalies</t>
  </si>
  <si>
    <t>Bendra pasiūlymo kaina 43 pirkimo dalies</t>
  </si>
  <si>
    <t>Bendra pasiūlymo kaina 44 pirkimo dalies</t>
  </si>
  <si>
    <t>Bendra pasiūlymo kaina 51 pirkimo dalies</t>
  </si>
  <si>
    <t>Bendra pasiūlymo kaina 52 pirkimo dalies</t>
  </si>
  <si>
    <t>Bendra pasiūlymo kaina 54 pirkimo dalies</t>
  </si>
  <si>
    <t>Bendra pasiūlymo kaina 55 pirkimo dalies</t>
  </si>
  <si>
    <t>Bendra pasiūlymo kaina 61 pirkimo dalies</t>
  </si>
  <si>
    <t>Pirkimo dokumentų SPS  priedas Nr.1</t>
  </si>
  <si>
    <t>Įrankį sudaro polipektominė kilpa elektrokautetrizacijai ir integruota adata. Skirta atlikti dvi procedūras nekeičiant endoskopinių įrankių. Polipektomė kipa dviejų modifikacijų: šešiakampė ir ovali. Kilpos dydis 25x40 mm ± 2 mm. Adatos dydžiai 25G ir 23G. Kateterio gale adatos apsauga nuo intraprocedūrinio netyčinio adatos įsmigimo ir/ar endoskopo pažeidimo). Su Luer Lock rankena. Įrankio kateterio diametras 3 mm, ilgis – 230 cm ± 5 cm. Vienkartinis, sterilus.</t>
  </si>
  <si>
    <t>GRASPING DEVICES, Vytil,  Ref  CJ-PPF-23-230</t>
  </si>
  <si>
    <t xml:space="preserve">Rinkinys :CARMINE INDIGO 1%+SPRAY CATHETER, Vytil, Ref  J2F/810160/4 + NLS/SP-23-230
  </t>
  </si>
  <si>
    <t>Endoskopu uždedama kabutės sistema skirta virškinamo trakto organų pažeistų sienelių audinių suėmimui ir suspaudimui. Sistemos rinkinį  sudaro: aplikavimo galvutė (kamštelis) su užtaisytomis nitinolinėmis arba analogiškos medžiagos nasrų tipo kabutėmis, ritė su siūlu ir rankinis sraigtas klipo atpalaidavimui. Kabučių danteliai kelių tipų: smailūs, smailūs ilgi ir buki . Aplikacijos galvutės (kamšteliai)   3 ir 6 mm gylio.Ritės siūlo igis turi būti 165 cm ir 220 cm. Sistemos pritaikytos 8,5-14 mm diametro endoskopams pasirinktinai. Sistema sterili, vienakartinio naudojimo.</t>
  </si>
  <si>
    <t xml:space="preserve">OTSC® System, Ovesco, Ref 100.xx </t>
  </si>
  <si>
    <t>METALLIC GUIDE WIRES, Vytil, Ref EP/46004758</t>
  </si>
  <si>
    <t>BRAIDED SNARES, Vytil,    REF CJ-ADR-23-230-HCO10.,NLS/PS-23-230-O10;</t>
  </si>
  <si>
    <t>POLYPECTOMY SNARES, Vytil, Ref CJ-ADR-23-230-Oxx</t>
  </si>
  <si>
    <t>POLYPECTOMY SNARES, Vytil, Ref CJ-ADR2-23-230-Oxx</t>
  </si>
  <si>
    <t>POLYPECTOMY SNARES, Vytil, Ref CJ-ADR-23-230-Cxx</t>
  </si>
  <si>
    <t>POLYPECTOMY SNARES, Vytil, Ref CJ-ADR-23-230-Hxx</t>
  </si>
  <si>
    <t>Ovalo formos, kateterio diametras 2,3 mm, ilgis 230 cm , kilpos diametras nuo 10 iki 35 mm ± 5 mm. Medžiaga – pinta viela. Rotuojama.</t>
  </si>
  <si>
    <t>Ovalo formos. Kateteris tinkamas 2,8 mm endoskopo kanalui, jo ilgis 230 cm. Kilpos diametras nuo 10 iki 35 mm ± 5 mm. Medžiaga – pinta viela.</t>
  </si>
  <si>
    <t>DILATION BALLOON, Vytil, Ref NLS/BD3-10-240</t>
  </si>
  <si>
    <t>DILATION BALLOON, Vytil, Ref NLS/BD3-12-240</t>
  </si>
  <si>
    <t>DILATION BALLOON, Vytil, Ref NLS/BD3-15-240</t>
  </si>
  <si>
    <t>Instrumento kateterio ilgis  250 mm ± 10 mm. Tinkamas endoskopui 2,8 mm diametro kanalu bei su 0,035‘‘ styga-pravedėju.  Su  2 rentgenokotrastigomis žymėmis.Vienkartinis, sterilus. Balionėlio modifikacijos:</t>
  </si>
  <si>
    <t>Instrumento kateterio ilgis 240 mm ± 10 mm. Tinkamas endoskopui 2,8 mm diametro kanalu bei su 0,035‘‘ styga-pravedėju.  Su  2 rentgenokotrastigomis žymėmis.Vienkartinis, sterilus. Balionėlio modifikacijos:</t>
  </si>
  <si>
    <t>DILATION &amp; ACHALASIA BALLOONS , Vytil, REF CJ-JHY-BD-06-40-250</t>
  </si>
  <si>
    <t>DILATION &amp; ACHALASIA BALLOONS , Vytil, REF CJ-JHY-BD-08-40-250</t>
  </si>
  <si>
    <t>DILATION &amp; ACHALASIA BALLOONS , Vytil, REF CJ-JHY-BD-10-40-250</t>
  </si>
  <si>
    <t>DILATION &amp; ACHALASIA BALLOONS , Vytil, REF CJ-JHY-BD-12-60-250</t>
  </si>
  <si>
    <t>DILATION &amp; ACHALASIA BALLOONS , Vytil, REF CJ-JHY-BD-14-60-250</t>
  </si>
  <si>
    <t>Pagamintas iš nitinolio (nikelio-titano lydinio) vielos. Stento pynė kabliuko tipo, galuose – apvalaus netraumuojančio pynimo. Stentai dviejų modifikacijų: nedengti ir dalinai dengti (nedengtais galais). Stentų ilgis turi būti nuo 50 mm iki 160 mm ± 10 mm. Stento vidinis diametras dviejų dydžių:18 mm ir 20 mm ± 5 mm. Galimybė pasirinkti pusiau dengtą stentą platesniu galu (ne mažesnio negu 35 mm diametro).  Kiekvienas stentas komplektuojamas su jo vienkartine įvedimo sistema. Stento gale "lasso" tipo siūlas, skirtas stento padėties koregavimui. Abiejuose stento galuose ir viduryje ne mažiau 12  rentgenokontrastinių žymeklių. Stentas ir jo priedai sterilioje pakuotėje. Stento karkasas turi būti vienasluoksnio ir dvisluoksnio vielos tinklo, modifikacijos: Dengtas (platesni galai nedengti); modifikacijos: 1) viengubo tinklo stento paviršius  silikono plėvele; 2) stento dvigubas tinklas dengtas tarp tinklo sluoksnių integruota plėvele (galai nedengti) 3) nedengtas.</t>
  </si>
  <si>
    <t xml:space="preserve"> NITI-S Duodenal &amp; Colonic Stent,Taewoong, Ref PSxxxxF,PSxxxxB,PSxxxxH.</t>
  </si>
  <si>
    <t xml:space="preserve">Pagamintas iš nitinolo (nikelio-titano lydinio) vielos. Stento pynė turi būti kabliuko tipo, stento galuose pynė - apvalaus netraumuojančio pynimo. Stento ilgis nuo 60 mm iki 180 mm ± 10 mm. Stento darbinės dalies skersmuo 20-24 mm. Stento gale "lasso" tipo siūlas, skirtas stento padėties koregavimui. Abiejuose stento galuose ir viduryje ne mažiau 12  rentgenokontrastinių markerių, kurie yra kontrastingesni negu stento nitinolinis karkasas. Stentas ir jo priedai sterilioje pakuotėje. Kiekvienas stentas komplektuojamas su jo vienkartine  įvedimo sistema. Stento galai 8 mm ± 1 mm platesni už darbinės stento dalies diametrą (migracijos prevencijai).  Stento karkasas turi būti vienasluoksnio ir dvisluoksnio vielos tinklo, modifikacijos: Dengtas; modifikacijos: 1) viengubo tinklo stento paviršius pilnai padengtas silikono plėvele, kuri 1 - 6 mm ilgesnė negu stento nitinolinis karkasas; 2) stento dvigubas tinklas dengtas tarp tinklo sluoksnių integruota plėvele (galai nedengti). 3) nedengtas. </t>
  </si>
  <si>
    <t>NITI-S Duodenal &amp; Colonic Stent,Taewoong, Ref CSxxxxF,CSxxxxB,CSxxxxH.</t>
  </si>
  <si>
    <t xml:space="preserve">Pagamintas iš nitinolio (nikelio-titano lydinio). Stento pynė turi būti kabliuko tipo, karkaso galai – apvalaus netraumuojančio pynimo. Stento paviršius pilnai padengtas silikono plėvele. Stentas turi būti dvigubo grybo formos, abiejų 4-5 mm ilgio platesnių galų diametras mažiausiai 11 mm didesnis už darbinės dalies diametrą. Stento išorinis skersmuo stento darbinėje dalyje 10 mm, 12 mm, 14 mm, 16 mm ± 5 mm. Stento ilgis 30 mm, 40 mm, 50 mm, 60 mm,  ± 5 mm. Turi būti "lasso" tipo siūlas, skirtas stento padėties koregavimui. Abiejuose stento galuose ir viduryje turi būti ne mažiau 12 rentgenokontrastinių žymeklių. Stentas ir jo priedai turi būti sterilioje pakuotėje. Kiekvienas stentas komplektuojamas su jo vienkartine įdėjimo priemone. </t>
  </si>
  <si>
    <t>NITI-S  Biliary Stent,Taewoong, Ref BSxxxxFW;</t>
  </si>
  <si>
    <t>Pagamintas iš nitinolio (nikelio-titano lydinio). Stento pynė kabliuko tipo, karkaso galai – apvalaus netraumuojančio pynimo. Stento galai platesni už darbinę dalį. Stento ilgis 40 mm, 50 mm, 60 mm, 80 mm, 100 mm  ir 120 mm ± 5 mm. Stento išorinis skersmuo stento darbinėje dalyje 8 mm ir 10 mm. Galimybė pasirinkti modifikaciją su silikoniniu S formos ar analogišku vožtuvu distalinėje dalyje. Kiekvienas stentas komplektuojamas su jo vienkartine 7 Fr diametro įvedimo sistema. Abiejuose stento galuose ir viduryje ne mažiau 12  rentgenokontrastinių žymenų, kurie yra kontrastingesni negu stento nitinolinis karkasas. Stentas ir jo priedai sterilioje pakuotėje.</t>
  </si>
  <si>
    <t>BITE-BLOCKS , Vytil,                        Ref cj-jhy-kd-b1</t>
  </si>
  <si>
    <t>NITI-S  Biliary Stent,Taewoong, Ref Bxxxx;BDxxxx;</t>
  </si>
  <si>
    <t>Pagamintas iš nitinolio (nikelio-titano lydinio). Stento pynė – kabliuko tipo, karkaso galai – apvalaus netraumuojančio pynimo. Stento paviršius pilnai padengtas silikono plėvele, kuri 1 - 6 mm ilgesnė negu stento nitinolinis karkasas. Stento išorinis skersmuo stento darbinėje dalyje 8 mm ir 10 mm. Stento ilgis 30 mm, 40 mm, 50 mm, 60 mm, 80 mm, 100 mm ±5 mm. Stento distaliniame gale yra antimigracinė sistema su keturiomis silikono plėvele dengtomis auselėmis. Galimybė pasrinkti modifikacijas: 1) su dviem "lasso" tipo siūlais, skirtais stento išvertimo į išvirkčią pusę ir ištraukimui; 2) pusiau dengtą (dengta proksimalinė dalis), 3) su karkaso vielą 1-3 mm dengiančia silikono arba analogiška plėvele (angos tarp vielų nedengtos). Abiejuose stento galuose, viduryje ir ant auselių turi būti ne mažiau 12 (16 su antimigracine sistema)  rentgenokontrastinių žymeklių. Stentas ir jo priedai turi būti sterilioje pakuotėje. Kiekvienas stentas komplektuojamas su jo vienkartine įdėjimo priemone.</t>
  </si>
  <si>
    <t>EASY NET , Vytil, Ref NLS/POLRN26-240-32. NLS/POLRN26-240-25</t>
  </si>
  <si>
    <t>HYBRID HOT &amp; COLD SNARES, Vytil,                           REF  CJ-ADR-23-230-MFO10,                 CJ-ADR-23-230-MFO15;          CJ-ADR-23-230-MFO20</t>
  </si>
  <si>
    <t>NOVA’CLEAN, Vytil,                        REF  CJ-KE-230-06-230-02</t>
  </si>
  <si>
    <t xml:space="preserve">
Raptor® Grasping Device, Steris (buve US Endoscopy), REF BX00711178</t>
  </si>
  <si>
    <t>Carr-Locke Injection Needle, Steris (buve US Endoscopy), Ref  BX007118xx;</t>
  </si>
  <si>
    <t>iSnare® System - Hexagonal  Snare.                               iSnare® System - Oval Snare; Steris (buve US Endoscopy) , REF BX00711085,BX00711086,BX00711088,BX00711089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</si>
</sst>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186"/>
      <scheme val="minor"/>
    </font>
    <font>
      <b/>
      <sz val="10.5"/>
      <color theme="1"/>
      <name val="Times New Roman"/>
      <family val="1"/>
      <charset val="186"/>
    </font>
    <font>
      <b/>
      <sz val="11"/>
      <color theme="1"/>
      <name val="Times New Roman"/>
      <family val="1"/>
      <charset val="186"/>
    </font>
    <font>
      <sz val="10"/>
      <color theme="1"/>
      <name val="Times New Roman"/>
      <family val="1"/>
      <charset val="186"/>
    </font>
    <font>
      <sz val="11"/>
      <color rgb="FF2E0927"/>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0"/>
      <name val="Times New Roman"/>
      <family val="1"/>
      <charset val="186"/>
    </font>
    <font>
      <i/>
      <sz val="11"/>
      <color theme="1"/>
      <name val="Calibri"/>
      <family val="2"/>
      <charset val="186"/>
      <scheme val="minor"/>
    </font>
    <font>
      <i/>
      <sz val="10"/>
      <color theme="1"/>
      <name val="Calibri"/>
      <family val="2"/>
      <charset val="186"/>
      <scheme val="minor"/>
    </font>
    <font>
      <b/>
      <i/>
      <sz val="10"/>
      <color theme="1"/>
      <name val="Times New Roman"/>
      <family val="1"/>
      <charset val="186"/>
    </font>
    <font>
      <sz val="11"/>
      <color theme="1"/>
      <name val="Times New Roman"/>
      <family val="1"/>
      <charset val="186"/>
    </font>
    <font>
      <sz val="10"/>
      <color theme="1"/>
      <name val="Calibri (Body)"/>
    </font>
    <font>
      <sz val="10"/>
      <color theme="1"/>
      <name val="Times New Roman"/>
      <family val="1"/>
    </font>
    <font>
      <sz val="9"/>
      <color theme="1"/>
      <name val="Calibri"/>
      <family val="2"/>
      <charset val="186"/>
      <scheme val="minor"/>
    </font>
    <font>
      <sz val="9"/>
      <color rgb="FF14385E"/>
      <name val="Calibri"/>
      <family val="2"/>
      <scheme val="minor"/>
    </font>
    <font>
      <sz val="9"/>
      <color theme="1"/>
      <name val="Calibri"/>
      <family val="2"/>
      <scheme val="minor"/>
    </font>
    <font>
      <sz val="9"/>
      <color rgb="FF14385E"/>
      <name val="Calibri (Body)"/>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61">
    <xf numFmtId="0" fontId="0" fillId="0" borderId="0" xfId="0"/>
    <xf numFmtId="0" fontId="0" fillId="0" borderId="0" xfId="0" applyAlignment="1">
      <alignment horizontal="center" vertical="center"/>
    </xf>
    <xf numFmtId="0" fontId="3" fillId="0" borderId="1" xfId="0" applyFont="1" applyBorder="1" applyAlignment="1">
      <alignment horizontal="left" vertical="top" wrapText="1"/>
    </xf>
    <xf numFmtId="0" fontId="4" fillId="0" borderId="1" xfId="0" applyFont="1" applyFill="1" applyBorder="1" applyAlignment="1">
      <alignment horizontal="center" vertical="top"/>
    </xf>
    <xf numFmtId="0" fontId="5" fillId="0" borderId="1" xfId="0" applyFont="1" applyBorder="1" applyAlignment="1">
      <alignment horizontal="left" vertical="top"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0" borderId="0" xfId="0" applyFont="1" applyAlignment="1">
      <alignment horizontal="left" vertical="top" wrapText="1"/>
    </xf>
    <xf numFmtId="0" fontId="6" fillId="0" borderId="1" xfId="0" applyFont="1" applyBorder="1" applyAlignment="1">
      <alignment horizontal="right" vertical="top" wrapText="1"/>
    </xf>
    <xf numFmtId="2"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0" fontId="8" fillId="0" borderId="1" xfId="0" applyFont="1" applyBorder="1" applyAlignment="1">
      <alignment vertical="center"/>
    </xf>
    <xf numFmtId="0" fontId="8" fillId="0" borderId="0" xfId="0" applyFont="1" applyAlignment="1">
      <alignment vertical="center"/>
    </xf>
    <xf numFmtId="0" fontId="7" fillId="0" borderId="1" xfId="0" applyFont="1" applyBorder="1" applyAlignment="1">
      <alignment horizontal="right" vertical="top" wrapText="1"/>
    </xf>
    <xf numFmtId="0" fontId="5" fillId="0" borderId="0" xfId="0" applyFont="1" applyAlignment="1">
      <alignment horizontal="left" vertical="top"/>
    </xf>
    <xf numFmtId="49" fontId="3" fillId="0" borderId="1" xfId="0" applyNumberFormat="1" applyFont="1" applyBorder="1" applyAlignment="1">
      <alignment horizontal="center" vertical="center" wrapText="1"/>
    </xf>
    <xf numFmtId="0" fontId="0" fillId="0" borderId="1" xfId="0" applyBorder="1" applyAlignment="1">
      <alignment horizontal="center" vertical="center"/>
    </xf>
    <xf numFmtId="2" fontId="0" fillId="0" borderId="0" xfId="0" applyNumberFormat="1"/>
    <xf numFmtId="0" fontId="0" fillId="0" borderId="4" xfId="0" applyBorder="1" applyAlignment="1">
      <alignment horizontal="center" vertical="center"/>
    </xf>
    <xf numFmtId="0" fontId="2" fillId="0" borderId="2" xfId="0" applyFont="1" applyBorder="1" applyAlignment="1">
      <alignment horizontal="center" vertical="center" wrapText="1"/>
    </xf>
    <xf numFmtId="0" fontId="3" fillId="0" borderId="4" xfId="0" applyFont="1" applyBorder="1" applyAlignment="1">
      <alignment horizontal="left" vertical="top" wrapText="1"/>
    </xf>
    <xf numFmtId="0" fontId="4" fillId="0" borderId="4" xfId="0" applyFont="1" applyFill="1" applyBorder="1" applyAlignment="1">
      <alignment horizontal="center" vertical="top"/>
    </xf>
    <xf numFmtId="0" fontId="5" fillId="0" borderId="4" xfId="0" applyFont="1" applyBorder="1" applyAlignment="1">
      <alignment horizontal="left" vertical="top" wrapText="1"/>
    </xf>
    <xf numFmtId="3"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4" xfId="0" applyNumberFormat="1" applyFont="1" applyBorder="1" applyAlignment="1">
      <alignment horizontal="center" vertical="center"/>
    </xf>
    <xf numFmtId="0" fontId="1" fillId="0" borderId="5"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textRotation="90" wrapText="1"/>
    </xf>
    <xf numFmtId="0" fontId="2" fillId="0" borderId="7" xfId="0" applyFont="1" applyBorder="1" applyAlignment="1">
      <alignment horizontal="center" vertical="center" wrapText="1"/>
    </xf>
    <xf numFmtId="0" fontId="11" fillId="2" borderId="3" xfId="0" applyFont="1" applyFill="1" applyBorder="1" applyAlignment="1">
      <alignment horizontal="center" wrapText="1"/>
    </xf>
    <xf numFmtId="0" fontId="10" fillId="2" borderId="1" xfId="0" applyFont="1" applyFill="1" applyBorder="1" applyAlignment="1">
      <alignment horizontal="right"/>
    </xf>
    <xf numFmtId="2" fontId="10" fillId="2" borderId="1" xfId="0" applyNumberFormat="1" applyFont="1" applyFill="1" applyBorder="1" applyAlignment="1">
      <alignment horizontal="right"/>
    </xf>
    <xf numFmtId="0" fontId="2" fillId="0" borderId="0" xfId="0" applyFont="1" applyAlignment="1">
      <alignment horizontal="center" wrapText="1"/>
    </xf>
    <xf numFmtId="0" fontId="3" fillId="0" borderId="8" xfId="0" applyFont="1" applyBorder="1" applyAlignment="1">
      <alignment horizontal="left" vertical="top" wrapText="1"/>
    </xf>
    <xf numFmtId="0" fontId="4" fillId="0" borderId="8" xfId="0" applyFont="1" applyFill="1" applyBorder="1" applyAlignment="1">
      <alignment horizontal="center" vertical="top"/>
    </xf>
    <xf numFmtId="0" fontId="3" fillId="0" borderId="8" xfId="0" applyFont="1" applyBorder="1" applyAlignment="1">
      <alignment horizontal="center" vertical="center" wrapText="1"/>
    </xf>
    <xf numFmtId="2" fontId="3" fillId="0" borderId="8" xfId="0" applyNumberFormat="1" applyFont="1" applyBorder="1" applyAlignment="1">
      <alignment horizontal="center" vertical="center" wrapText="1"/>
    </xf>
    <xf numFmtId="2" fontId="7" fillId="0" borderId="8" xfId="0" applyNumberFormat="1" applyFont="1" applyBorder="1" applyAlignment="1">
      <alignment horizontal="right" vertical="center" wrapText="1"/>
    </xf>
    <xf numFmtId="2" fontId="3" fillId="0" borderId="8" xfId="0" applyNumberFormat="1" applyFont="1" applyBorder="1" applyAlignment="1">
      <alignment horizontal="center" vertical="center"/>
    </xf>
    <xf numFmtId="0" fontId="0" fillId="0" borderId="0" xfId="0" applyBorder="1"/>
    <xf numFmtId="0" fontId="3" fillId="0" borderId="0" xfId="0"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center" vertical="center" wrapText="1"/>
    </xf>
    <xf numFmtId="0" fontId="16" fillId="0" borderId="0" xfId="0" applyFont="1" applyAlignment="1">
      <alignment horizontal="left" vertical="top" wrapText="1"/>
    </xf>
    <xf numFmtId="49" fontId="17" fillId="0" borderId="1" xfId="0" applyNumberFormat="1" applyFont="1" applyBorder="1" applyAlignment="1">
      <alignment horizontal="left" vertical="top" wrapText="1"/>
    </xf>
    <xf numFmtId="0" fontId="17" fillId="0" borderId="1" xfId="0" applyFont="1" applyBorder="1" applyAlignment="1">
      <alignment horizontal="center" vertical="center" wrapText="1"/>
    </xf>
    <xf numFmtId="0" fontId="18" fillId="0" borderId="0" xfId="0" applyFont="1" applyAlignment="1">
      <alignment vertical="top" wrapText="1"/>
    </xf>
    <xf numFmtId="0" fontId="15" fillId="0" borderId="1" xfId="0" applyFont="1" applyBorder="1" applyAlignment="1">
      <alignment horizontal="left" vertical="top" wrapText="1"/>
    </xf>
    <xf numFmtId="0" fontId="9"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1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183"/>
  <sheetViews>
    <sheetView tabSelected="1" topLeftCell="A123" zoomScale="85" zoomScaleNormal="85" workbookViewId="0">
      <selection activeCell="D125" sqref="D125"/>
    </sheetView>
  </sheetViews>
  <sheetFormatPr defaultColWidth="8.77734375" defaultRowHeight="14.4"/>
  <cols>
    <col min="2" max="2" width="12" customWidth="1"/>
    <col min="3" max="3" width="27.44140625" customWidth="1"/>
    <col min="4" max="4" width="72.33203125" customWidth="1"/>
    <col min="7" max="7" width="23.109375" bestFit="1" customWidth="1"/>
    <col min="10" max="10" width="12.44140625" customWidth="1"/>
    <col min="11" max="11" width="13.109375" customWidth="1"/>
    <col min="12" max="12" width="33.77734375" style="1" customWidth="1"/>
    <col min="13" max="13" width="13" customWidth="1"/>
  </cols>
  <sheetData>
    <row r="2" spans="1:13">
      <c r="I2" s="57" t="s">
        <v>337</v>
      </c>
      <c r="J2" s="58"/>
      <c r="K2" s="58"/>
      <c r="L2" s="58"/>
    </row>
    <row r="3" spans="1:13">
      <c r="D3" s="37" t="s">
        <v>314</v>
      </c>
    </row>
    <row r="5" spans="1:13">
      <c r="C5" s="59" t="s">
        <v>315</v>
      </c>
      <c r="D5" s="59"/>
      <c r="E5" s="59"/>
      <c r="F5" s="59"/>
      <c r="G5" s="59"/>
      <c r="H5" s="59"/>
      <c r="I5" s="59"/>
    </row>
    <row r="7" spans="1:13" ht="150" customHeight="1">
      <c r="A7" s="60" t="s">
        <v>316</v>
      </c>
      <c r="B7" s="60"/>
      <c r="C7" s="60"/>
      <c r="D7" s="60"/>
      <c r="E7" s="60"/>
      <c r="F7" s="60"/>
      <c r="G7" s="60"/>
      <c r="H7" s="60"/>
      <c r="I7" s="60"/>
      <c r="J7" s="60"/>
      <c r="K7" s="60"/>
    </row>
    <row r="8" spans="1:13" ht="30" customHeight="1">
      <c r="A8" s="60" t="s">
        <v>318</v>
      </c>
      <c r="B8" s="60"/>
      <c r="C8" s="60"/>
      <c r="D8" s="60"/>
      <c r="E8" s="60"/>
      <c r="F8" s="60"/>
      <c r="G8" s="60"/>
      <c r="H8" s="60"/>
      <c r="I8" s="60"/>
      <c r="J8" s="60"/>
      <c r="K8" s="60"/>
    </row>
    <row r="9" spans="1:13" ht="15" thickBot="1"/>
    <row r="10" spans="1:13" ht="69.599999999999994" thickBot="1">
      <c r="A10" s="29" t="s">
        <v>1</v>
      </c>
      <c r="B10" s="30" t="s">
        <v>2</v>
      </c>
      <c r="C10" s="31" t="s">
        <v>3</v>
      </c>
      <c r="D10" s="31" t="s">
        <v>4</v>
      </c>
      <c r="E10" s="32" t="s">
        <v>310</v>
      </c>
      <c r="F10" s="31" t="s">
        <v>5</v>
      </c>
      <c r="G10" s="31" t="s">
        <v>6</v>
      </c>
      <c r="H10" s="31" t="s">
        <v>7</v>
      </c>
      <c r="I10" s="21" t="s">
        <v>8</v>
      </c>
      <c r="J10" s="33" t="s">
        <v>312</v>
      </c>
      <c r="K10" s="21" t="s">
        <v>313</v>
      </c>
      <c r="L10" s="21" t="s">
        <v>317</v>
      </c>
      <c r="M10" s="34" t="s">
        <v>311</v>
      </c>
    </row>
    <row r="11" spans="1:13" ht="38.25" customHeight="1">
      <c r="A11" s="22">
        <v>1</v>
      </c>
      <c r="B11" s="23" t="s">
        <v>0</v>
      </c>
      <c r="C11" s="22" t="s">
        <v>9</v>
      </c>
      <c r="D11" s="24"/>
      <c r="E11" s="25"/>
      <c r="F11" s="26"/>
      <c r="G11" s="26"/>
      <c r="H11" s="27"/>
      <c r="I11" s="27"/>
      <c r="J11" s="27"/>
      <c r="K11" s="28"/>
      <c r="L11" s="20"/>
      <c r="M11" s="35"/>
    </row>
    <row r="12" spans="1:13" ht="69.75" customHeight="1">
      <c r="A12" s="2" t="s">
        <v>10</v>
      </c>
      <c r="B12" s="3"/>
      <c r="C12" s="2"/>
      <c r="D12" s="4" t="s">
        <v>11</v>
      </c>
      <c r="E12" s="5">
        <v>50</v>
      </c>
      <c r="F12" s="6" t="s">
        <v>12</v>
      </c>
      <c r="G12" s="6"/>
      <c r="H12" s="7"/>
      <c r="I12" s="7">
        <v>5</v>
      </c>
      <c r="J12" s="7">
        <f>E12*H12</f>
        <v>0</v>
      </c>
      <c r="K12" s="8"/>
      <c r="L12" s="18"/>
      <c r="M12" s="35"/>
    </row>
    <row r="13" spans="1:13" ht="70.5" customHeight="1">
      <c r="A13" s="2" t="s">
        <v>13</v>
      </c>
      <c r="B13" s="3"/>
      <c r="C13" s="9"/>
      <c r="D13" s="4" t="s">
        <v>14</v>
      </c>
      <c r="E13" s="5">
        <v>50</v>
      </c>
      <c r="F13" s="6" t="s">
        <v>12</v>
      </c>
      <c r="G13" s="6"/>
      <c r="H13" s="7"/>
      <c r="I13" s="7">
        <v>5</v>
      </c>
      <c r="J13" s="7">
        <f>E13*H13</f>
        <v>0</v>
      </c>
      <c r="K13" s="8"/>
      <c r="L13" s="18"/>
      <c r="M13" s="35"/>
    </row>
    <row r="14" spans="1:13" ht="69" customHeight="1">
      <c r="A14" s="2" t="s">
        <v>15</v>
      </c>
      <c r="B14" s="3"/>
      <c r="C14" s="2"/>
      <c r="D14" s="4" t="s">
        <v>16</v>
      </c>
      <c r="E14" s="5">
        <v>50</v>
      </c>
      <c r="F14" s="6" t="s">
        <v>12</v>
      </c>
      <c r="G14" s="6"/>
      <c r="H14" s="7"/>
      <c r="I14" s="7">
        <v>5</v>
      </c>
      <c r="J14" s="7">
        <f>E14*H14</f>
        <v>0</v>
      </c>
      <c r="K14" s="8"/>
      <c r="L14" s="18"/>
      <c r="M14" s="35"/>
    </row>
    <row r="15" spans="1:13">
      <c r="A15" s="2"/>
      <c r="B15" s="3"/>
      <c r="C15" s="2"/>
      <c r="D15" s="10" t="s">
        <v>319</v>
      </c>
      <c r="E15" s="5"/>
      <c r="F15" s="6"/>
      <c r="G15" s="6"/>
      <c r="H15" s="7"/>
      <c r="I15" s="7"/>
      <c r="J15" s="11">
        <f>SUM(J12:J14)</f>
        <v>0</v>
      </c>
      <c r="K15" s="12"/>
      <c r="L15" s="18"/>
      <c r="M15" s="36">
        <v>12022.5</v>
      </c>
    </row>
    <row r="16" spans="1:13" ht="68.25" customHeight="1">
      <c r="A16" s="2">
        <v>2</v>
      </c>
      <c r="B16" s="3" t="s">
        <v>0</v>
      </c>
      <c r="C16" s="2" t="s">
        <v>17</v>
      </c>
      <c r="D16" s="2" t="s">
        <v>18</v>
      </c>
      <c r="E16" s="6">
        <v>30</v>
      </c>
      <c r="F16" s="6" t="s">
        <v>12</v>
      </c>
      <c r="G16" s="6"/>
      <c r="H16" s="7"/>
      <c r="I16" s="7">
        <v>5</v>
      </c>
      <c r="J16" s="7">
        <f>E16*H16</f>
        <v>0</v>
      </c>
      <c r="K16" s="8"/>
      <c r="L16" s="18"/>
      <c r="M16" s="36">
        <v>2047.5</v>
      </c>
    </row>
    <row r="17" spans="1:13" ht="67.5" customHeight="1">
      <c r="A17" s="2">
        <v>3</v>
      </c>
      <c r="B17" s="3" t="s">
        <v>0</v>
      </c>
      <c r="C17" s="13" t="s">
        <v>19</v>
      </c>
      <c r="D17" s="2" t="s">
        <v>20</v>
      </c>
      <c r="E17" s="6">
        <v>30</v>
      </c>
      <c r="F17" s="6" t="s">
        <v>12</v>
      </c>
      <c r="G17" s="6"/>
      <c r="H17" s="7"/>
      <c r="I17" s="7">
        <v>5</v>
      </c>
      <c r="J17" s="7">
        <f>E17*H17</f>
        <v>0</v>
      </c>
      <c r="K17" s="8"/>
      <c r="L17" s="18"/>
      <c r="M17" s="36">
        <v>2047.5</v>
      </c>
    </row>
    <row r="18" spans="1:13" ht="71.25" customHeight="1">
      <c r="A18" s="2">
        <v>4</v>
      </c>
      <c r="B18" s="3" t="s">
        <v>0</v>
      </c>
      <c r="C18" s="14" t="s">
        <v>21</v>
      </c>
      <c r="D18" s="2" t="s">
        <v>22</v>
      </c>
      <c r="E18" s="6">
        <v>200</v>
      </c>
      <c r="F18" s="6" t="s">
        <v>12</v>
      </c>
      <c r="G18" s="6"/>
      <c r="H18" s="7"/>
      <c r="I18" s="7">
        <v>5</v>
      </c>
      <c r="J18" s="7">
        <f>E18*H18</f>
        <v>0</v>
      </c>
      <c r="K18" s="8"/>
      <c r="L18" s="18"/>
      <c r="M18" s="36">
        <v>16800</v>
      </c>
    </row>
    <row r="19" spans="1:13" ht="81.75" customHeight="1">
      <c r="A19" s="2">
        <v>5</v>
      </c>
      <c r="B19" s="3" t="s">
        <v>0</v>
      </c>
      <c r="C19" s="2" t="s">
        <v>23</v>
      </c>
      <c r="D19" s="2" t="s">
        <v>24</v>
      </c>
      <c r="E19" s="6">
        <v>150</v>
      </c>
      <c r="F19" s="6" t="s">
        <v>12</v>
      </c>
      <c r="G19" s="6"/>
      <c r="H19" s="7"/>
      <c r="I19" s="7">
        <v>5</v>
      </c>
      <c r="J19" s="7">
        <f>E19*H19</f>
        <v>0</v>
      </c>
      <c r="K19" s="8"/>
      <c r="L19" s="18"/>
      <c r="M19" s="36">
        <v>19215</v>
      </c>
    </row>
    <row r="20" spans="1:13" ht="30.75" customHeight="1">
      <c r="A20" s="2">
        <v>6</v>
      </c>
      <c r="B20" s="3" t="s">
        <v>0</v>
      </c>
      <c r="C20" s="2" t="s">
        <v>25</v>
      </c>
      <c r="D20" s="2" t="s">
        <v>26</v>
      </c>
      <c r="E20" s="6"/>
      <c r="F20" s="6"/>
      <c r="G20" s="6"/>
      <c r="H20" s="7"/>
      <c r="I20" s="7"/>
      <c r="J20" s="7"/>
      <c r="K20" s="8"/>
      <c r="L20" s="18"/>
      <c r="M20" s="35"/>
    </row>
    <row r="21" spans="1:13" ht="43.5" customHeight="1">
      <c r="A21" s="2" t="s">
        <v>27</v>
      </c>
      <c r="B21" s="3"/>
      <c r="C21" s="2"/>
      <c r="D21" s="2" t="s">
        <v>28</v>
      </c>
      <c r="E21" s="6">
        <v>35</v>
      </c>
      <c r="F21" s="6" t="s">
        <v>12</v>
      </c>
      <c r="G21" s="6"/>
      <c r="H21" s="7"/>
      <c r="I21" s="7">
        <v>5</v>
      </c>
      <c r="J21" s="7">
        <f>E21*H21</f>
        <v>0</v>
      </c>
      <c r="K21" s="8"/>
      <c r="L21" s="18"/>
      <c r="M21" s="35"/>
    </row>
    <row r="22" spans="1:13" ht="43.5" customHeight="1">
      <c r="A22" s="2" t="s">
        <v>29</v>
      </c>
      <c r="B22" s="3"/>
      <c r="C22" s="2"/>
      <c r="D22" s="2" t="s">
        <v>30</v>
      </c>
      <c r="E22" s="6">
        <v>50</v>
      </c>
      <c r="F22" s="6" t="s">
        <v>12</v>
      </c>
      <c r="G22" s="6"/>
      <c r="H22" s="7"/>
      <c r="I22" s="7">
        <v>5</v>
      </c>
      <c r="J22" s="7">
        <f>E22*H22</f>
        <v>0</v>
      </c>
      <c r="K22" s="8"/>
      <c r="L22" s="18"/>
      <c r="M22" s="35"/>
    </row>
    <row r="23" spans="1:13" ht="43.5" customHeight="1">
      <c r="A23" s="2" t="s">
        <v>31</v>
      </c>
      <c r="B23" s="3"/>
      <c r="C23" s="2"/>
      <c r="D23" s="2" t="s">
        <v>32</v>
      </c>
      <c r="E23" s="6">
        <v>20</v>
      </c>
      <c r="F23" s="6" t="s">
        <v>12</v>
      </c>
      <c r="G23" s="6"/>
      <c r="H23" s="7"/>
      <c r="I23" s="7">
        <v>5</v>
      </c>
      <c r="J23" s="7">
        <f>E23*H23</f>
        <v>0</v>
      </c>
      <c r="K23" s="8"/>
      <c r="L23" s="18"/>
      <c r="M23" s="35"/>
    </row>
    <row r="24" spans="1:13" ht="17.25" customHeight="1">
      <c r="A24" s="2"/>
      <c r="B24" s="3"/>
      <c r="C24" s="2"/>
      <c r="D24" s="15" t="s">
        <v>320</v>
      </c>
      <c r="E24" s="6"/>
      <c r="F24" s="6"/>
      <c r="G24" s="6"/>
      <c r="H24" s="7"/>
      <c r="I24" s="7"/>
      <c r="J24" s="11">
        <f>SUM(J21:J23)</f>
        <v>0</v>
      </c>
      <c r="K24" s="12"/>
      <c r="L24" s="18"/>
      <c r="M24" s="35">
        <v>11025</v>
      </c>
    </row>
    <row r="25" spans="1:13" ht="31.5" customHeight="1">
      <c r="A25" s="2">
        <v>7</v>
      </c>
      <c r="B25" s="3" t="s">
        <v>0</v>
      </c>
      <c r="C25" s="2" t="s">
        <v>33</v>
      </c>
      <c r="D25" s="2"/>
      <c r="E25" s="6"/>
      <c r="F25" s="6"/>
      <c r="G25" s="6"/>
      <c r="H25" s="7"/>
      <c r="I25" s="7"/>
      <c r="J25" s="7"/>
      <c r="K25" s="8"/>
      <c r="L25" s="18"/>
      <c r="M25" s="35"/>
    </row>
    <row r="26" spans="1:13" ht="16.5" customHeight="1">
      <c r="A26" s="2" t="s">
        <v>34</v>
      </c>
      <c r="B26" s="3"/>
      <c r="C26" s="2" t="s">
        <v>35</v>
      </c>
      <c r="D26" s="2"/>
      <c r="E26" s="6"/>
      <c r="F26" s="6"/>
      <c r="G26" s="6"/>
      <c r="H26" s="7"/>
      <c r="I26" s="7"/>
      <c r="J26" s="7"/>
      <c r="K26" s="8"/>
      <c r="L26" s="18"/>
      <c r="M26" s="35"/>
    </row>
    <row r="27" spans="1:13" ht="43.5" customHeight="1">
      <c r="A27" s="2" t="s">
        <v>36</v>
      </c>
      <c r="B27" s="3"/>
      <c r="C27" s="2"/>
      <c r="D27" s="2" t="s">
        <v>37</v>
      </c>
      <c r="E27" s="6">
        <v>40</v>
      </c>
      <c r="F27" s="6" t="s">
        <v>12</v>
      </c>
      <c r="G27" s="6"/>
      <c r="H27" s="7"/>
      <c r="I27" s="7">
        <v>5</v>
      </c>
      <c r="J27" s="7">
        <f>E27*H27</f>
        <v>0</v>
      </c>
      <c r="K27" s="8"/>
      <c r="L27" s="18"/>
      <c r="M27" s="35"/>
    </row>
    <row r="28" spans="1:13" ht="43.5" customHeight="1">
      <c r="A28" s="2" t="s">
        <v>38</v>
      </c>
      <c r="B28" s="3"/>
      <c r="C28" s="2"/>
      <c r="D28" s="2" t="s">
        <v>39</v>
      </c>
      <c r="E28" s="6">
        <v>30</v>
      </c>
      <c r="F28" s="6" t="s">
        <v>12</v>
      </c>
      <c r="G28" s="6"/>
      <c r="H28" s="7"/>
      <c r="I28" s="7">
        <v>5</v>
      </c>
      <c r="J28" s="7">
        <f>E28*H28</f>
        <v>0</v>
      </c>
      <c r="K28" s="8"/>
      <c r="L28" s="18"/>
      <c r="M28" s="35"/>
    </row>
    <row r="29" spans="1:13" ht="16.5" customHeight="1">
      <c r="A29" s="2" t="s">
        <v>40</v>
      </c>
      <c r="B29" s="3"/>
      <c r="C29" s="2" t="s">
        <v>41</v>
      </c>
      <c r="D29" s="2"/>
      <c r="E29" s="6"/>
      <c r="F29" s="6"/>
      <c r="G29" s="6"/>
      <c r="H29" s="7"/>
      <c r="I29" s="7"/>
      <c r="J29" s="7"/>
      <c r="K29" s="8"/>
      <c r="L29" s="18"/>
      <c r="M29" s="35"/>
    </row>
    <row r="30" spans="1:13" ht="30" customHeight="1">
      <c r="A30" s="2" t="s">
        <v>42</v>
      </c>
      <c r="B30" s="3"/>
      <c r="C30" s="2"/>
      <c r="D30" s="2" t="s">
        <v>43</v>
      </c>
      <c r="E30" s="6">
        <v>50</v>
      </c>
      <c r="F30" s="6" t="s">
        <v>12</v>
      </c>
      <c r="G30" s="6"/>
      <c r="H30" s="7"/>
      <c r="I30" s="7">
        <v>5</v>
      </c>
      <c r="J30" s="7">
        <f>E30*H30</f>
        <v>0</v>
      </c>
      <c r="K30" s="8"/>
      <c r="L30" s="18"/>
      <c r="M30" s="35"/>
    </row>
    <row r="31" spans="1:13" ht="43.5" customHeight="1">
      <c r="A31" s="2" t="s">
        <v>44</v>
      </c>
      <c r="B31" s="3"/>
      <c r="C31" s="2"/>
      <c r="D31" s="2" t="s">
        <v>45</v>
      </c>
      <c r="E31" s="6">
        <v>20</v>
      </c>
      <c r="F31" s="6" t="s">
        <v>12</v>
      </c>
      <c r="G31" s="6"/>
      <c r="H31" s="7"/>
      <c r="I31" s="7">
        <v>5</v>
      </c>
      <c r="J31" s="7">
        <f>E31*H31</f>
        <v>0</v>
      </c>
      <c r="K31" s="8"/>
      <c r="L31" s="18"/>
      <c r="M31" s="35"/>
    </row>
    <row r="32" spans="1:13" ht="18.75" customHeight="1">
      <c r="A32" s="2" t="s">
        <v>46</v>
      </c>
      <c r="B32" s="3"/>
      <c r="C32" s="2" t="s">
        <v>47</v>
      </c>
      <c r="D32" s="2" t="s">
        <v>48</v>
      </c>
      <c r="E32" s="6">
        <v>1</v>
      </c>
      <c r="F32" s="6" t="s">
        <v>12</v>
      </c>
      <c r="G32" s="6"/>
      <c r="H32" s="7"/>
      <c r="I32" s="11">
        <v>21</v>
      </c>
      <c r="J32" s="7">
        <f>E32*H32</f>
        <v>0</v>
      </c>
      <c r="K32" s="8"/>
      <c r="L32" s="18"/>
      <c r="M32" s="35"/>
    </row>
    <row r="33" spans="1:13" ht="18.75" customHeight="1">
      <c r="A33" s="2"/>
      <c r="B33" s="3"/>
      <c r="C33" s="2"/>
      <c r="D33" s="15" t="s">
        <v>321</v>
      </c>
      <c r="E33" s="6"/>
      <c r="F33" s="6"/>
      <c r="G33" s="6"/>
      <c r="H33" s="7"/>
      <c r="I33" s="11"/>
      <c r="J33" s="11">
        <f>SUM(J27:J32)</f>
        <v>0</v>
      </c>
      <c r="K33" s="12"/>
      <c r="L33" s="18"/>
      <c r="M33" s="36">
        <v>29112.7</v>
      </c>
    </row>
    <row r="34" spans="1:13" ht="17.25" customHeight="1">
      <c r="A34" s="2">
        <v>8</v>
      </c>
      <c r="B34" s="3" t="s">
        <v>0</v>
      </c>
      <c r="C34" s="2" t="s">
        <v>49</v>
      </c>
      <c r="D34" s="2"/>
      <c r="E34" s="6"/>
      <c r="F34" s="6"/>
      <c r="G34" s="6"/>
      <c r="H34" s="7"/>
      <c r="I34" s="7"/>
      <c r="J34" s="7"/>
      <c r="K34" s="8"/>
      <c r="L34" s="18"/>
      <c r="M34" s="35"/>
    </row>
    <row r="35" spans="1:13" ht="29.25" customHeight="1">
      <c r="A35" s="2" t="s">
        <v>50</v>
      </c>
      <c r="B35" s="3"/>
      <c r="C35" s="2"/>
      <c r="D35" s="2" t="s">
        <v>51</v>
      </c>
      <c r="E35" s="6">
        <v>4</v>
      </c>
      <c r="F35" s="6" t="s">
        <v>12</v>
      </c>
      <c r="G35" s="6"/>
      <c r="H35" s="7"/>
      <c r="I35" s="7">
        <v>5</v>
      </c>
      <c r="J35" s="7">
        <f>E35*H35</f>
        <v>0</v>
      </c>
      <c r="K35" s="8"/>
      <c r="L35" s="18"/>
      <c r="M35" s="35"/>
    </row>
    <row r="36" spans="1:13" ht="14.25" customHeight="1">
      <c r="A36" s="2" t="s">
        <v>52</v>
      </c>
      <c r="B36" s="3"/>
      <c r="C36" s="2"/>
      <c r="D36" s="2" t="s">
        <v>53</v>
      </c>
      <c r="E36" s="6">
        <v>1</v>
      </c>
      <c r="F36" s="6" t="s">
        <v>12</v>
      </c>
      <c r="G36" s="6"/>
      <c r="H36" s="7"/>
      <c r="I36" s="11">
        <v>21</v>
      </c>
      <c r="J36" s="7">
        <f>E36*H36</f>
        <v>0</v>
      </c>
      <c r="K36" s="8"/>
      <c r="L36" s="18"/>
      <c r="M36" s="35"/>
    </row>
    <row r="37" spans="1:13" ht="14.25" customHeight="1">
      <c r="A37" s="2"/>
      <c r="B37" s="3"/>
      <c r="C37" s="2"/>
      <c r="D37" s="15" t="s">
        <v>322</v>
      </c>
      <c r="E37" s="6"/>
      <c r="F37" s="6"/>
      <c r="G37" s="6"/>
      <c r="H37" s="7"/>
      <c r="I37" s="7"/>
      <c r="J37" s="11">
        <f>SUM(J35:J36)</f>
        <v>0</v>
      </c>
      <c r="K37" s="12"/>
      <c r="L37" s="18"/>
      <c r="M37" s="36">
        <v>2309.1999999999998</v>
      </c>
    </row>
    <row r="38" spans="1:13" ht="28.5" customHeight="1">
      <c r="A38" s="2">
        <v>9</v>
      </c>
      <c r="B38" s="3" t="s">
        <v>0</v>
      </c>
      <c r="C38" s="2" t="s">
        <v>54</v>
      </c>
      <c r="D38" s="2" t="s">
        <v>55</v>
      </c>
      <c r="E38" s="6">
        <v>12</v>
      </c>
      <c r="F38" s="6" t="s">
        <v>12</v>
      </c>
      <c r="G38" s="6"/>
      <c r="H38" s="7"/>
      <c r="I38" s="7">
        <v>5</v>
      </c>
      <c r="J38" s="7">
        <f t="shared" ref="J38:J45" si="0">E38*H38</f>
        <v>0</v>
      </c>
      <c r="K38" s="8"/>
      <c r="L38" s="18"/>
      <c r="M38" s="36">
        <v>718.2</v>
      </c>
    </row>
    <row r="39" spans="1:13" ht="108">
      <c r="A39" s="2">
        <v>10</v>
      </c>
      <c r="B39" s="3" t="s">
        <v>0</v>
      </c>
      <c r="C39" s="2" t="s">
        <v>56</v>
      </c>
      <c r="D39" s="2" t="s">
        <v>57</v>
      </c>
      <c r="E39" s="6">
        <v>300</v>
      </c>
      <c r="F39" s="6" t="s">
        <v>12</v>
      </c>
      <c r="G39" s="54" t="s">
        <v>373</v>
      </c>
      <c r="H39" s="7">
        <v>1.68</v>
      </c>
      <c r="I39" s="7">
        <v>5</v>
      </c>
      <c r="J39" s="7">
        <f t="shared" si="0"/>
        <v>504</v>
      </c>
      <c r="K39" s="8">
        <v>529.20000000000005</v>
      </c>
      <c r="L39" s="51" t="s">
        <v>57</v>
      </c>
      <c r="M39" s="36">
        <v>535.5</v>
      </c>
    </row>
    <row r="40" spans="1:13" ht="36">
      <c r="A40" s="2">
        <v>11</v>
      </c>
      <c r="B40" s="3" t="s">
        <v>58</v>
      </c>
      <c r="C40" s="2" t="s">
        <v>59</v>
      </c>
      <c r="D40" s="2" t="s">
        <v>60</v>
      </c>
      <c r="E40" s="6">
        <v>500</v>
      </c>
      <c r="F40" s="6" t="s">
        <v>12</v>
      </c>
      <c r="G40" s="55" t="s">
        <v>368</v>
      </c>
      <c r="H40" s="7">
        <v>0.9</v>
      </c>
      <c r="I40" s="7">
        <v>5</v>
      </c>
      <c r="J40" s="7">
        <f t="shared" si="0"/>
        <v>450</v>
      </c>
      <c r="K40" s="8">
        <v>472.5</v>
      </c>
      <c r="L40" s="51" t="s">
        <v>60</v>
      </c>
      <c r="M40" s="36">
        <v>630</v>
      </c>
    </row>
    <row r="41" spans="1:13" ht="30" customHeight="1">
      <c r="A41" s="2">
        <v>12</v>
      </c>
      <c r="B41" s="3" t="s">
        <v>0</v>
      </c>
      <c r="C41" s="2" t="s">
        <v>61</v>
      </c>
      <c r="D41" s="2" t="s">
        <v>62</v>
      </c>
      <c r="E41" s="6">
        <v>500</v>
      </c>
      <c r="F41" s="6" t="s">
        <v>12</v>
      </c>
      <c r="G41" s="6"/>
      <c r="H41" s="7"/>
      <c r="I41" s="7">
        <v>5</v>
      </c>
      <c r="J41" s="7">
        <f t="shared" si="0"/>
        <v>0</v>
      </c>
      <c r="K41" s="8"/>
      <c r="L41" s="18"/>
      <c r="M41" s="36">
        <v>6562.5</v>
      </c>
    </row>
    <row r="42" spans="1:13" ht="28.5" customHeight="1">
      <c r="A42" s="2">
        <v>13</v>
      </c>
      <c r="B42" s="3" t="s">
        <v>0</v>
      </c>
      <c r="C42" s="2" t="s">
        <v>63</v>
      </c>
      <c r="D42" s="2" t="s">
        <v>64</v>
      </c>
      <c r="E42" s="6">
        <v>600</v>
      </c>
      <c r="F42" s="6" t="s">
        <v>12</v>
      </c>
      <c r="G42" s="6"/>
      <c r="H42" s="7"/>
      <c r="I42" s="7">
        <v>5</v>
      </c>
      <c r="J42" s="7">
        <f t="shared" si="0"/>
        <v>0</v>
      </c>
      <c r="K42" s="8"/>
      <c r="L42" s="18"/>
      <c r="M42" s="36">
        <v>7875</v>
      </c>
    </row>
    <row r="43" spans="1:13" ht="43.5" customHeight="1">
      <c r="A43" s="2">
        <v>14</v>
      </c>
      <c r="B43" s="3" t="s">
        <v>0</v>
      </c>
      <c r="C43" s="2" t="s">
        <v>65</v>
      </c>
      <c r="D43" s="2" t="s">
        <v>66</v>
      </c>
      <c r="E43" s="6">
        <v>20</v>
      </c>
      <c r="F43" s="6" t="s">
        <v>12</v>
      </c>
      <c r="G43" s="6"/>
      <c r="H43" s="7"/>
      <c r="I43" s="11">
        <v>21</v>
      </c>
      <c r="J43" s="7">
        <f t="shared" si="0"/>
        <v>0</v>
      </c>
      <c r="K43" s="8"/>
      <c r="L43" s="18"/>
      <c r="M43" s="36">
        <v>2178</v>
      </c>
    </row>
    <row r="44" spans="1:13" ht="43.5" customHeight="1">
      <c r="A44" s="2">
        <v>15</v>
      </c>
      <c r="B44" s="3" t="s">
        <v>0</v>
      </c>
      <c r="C44" s="2" t="s">
        <v>67</v>
      </c>
      <c r="D44" s="2" t="s">
        <v>68</v>
      </c>
      <c r="E44" s="6">
        <v>20</v>
      </c>
      <c r="F44" s="6" t="s">
        <v>12</v>
      </c>
      <c r="G44" s="6"/>
      <c r="H44" s="7"/>
      <c r="I44" s="11">
        <v>21</v>
      </c>
      <c r="J44" s="7">
        <f t="shared" si="0"/>
        <v>0</v>
      </c>
      <c r="K44" s="8"/>
      <c r="L44" s="18"/>
      <c r="M44" s="36">
        <v>1936</v>
      </c>
    </row>
    <row r="45" spans="1:13" ht="43.5" customHeight="1">
      <c r="A45" s="2">
        <v>16</v>
      </c>
      <c r="B45" s="3" t="s">
        <v>0</v>
      </c>
      <c r="C45" s="2" t="s">
        <v>69</v>
      </c>
      <c r="D45" s="2" t="s">
        <v>70</v>
      </c>
      <c r="E45" s="6">
        <v>12</v>
      </c>
      <c r="F45" s="6" t="s">
        <v>12</v>
      </c>
      <c r="G45" s="6"/>
      <c r="H45" s="7"/>
      <c r="I45" s="11">
        <v>21</v>
      </c>
      <c r="J45" s="7">
        <f t="shared" si="0"/>
        <v>0</v>
      </c>
      <c r="K45" s="8"/>
      <c r="L45" s="18"/>
      <c r="M45" s="36">
        <v>2904</v>
      </c>
    </row>
    <row r="46" spans="1:13" ht="20.25" customHeight="1">
      <c r="A46" s="2">
        <v>17</v>
      </c>
      <c r="B46" s="3" t="s">
        <v>0</v>
      </c>
      <c r="C46" s="2" t="s">
        <v>71</v>
      </c>
      <c r="D46" s="2"/>
      <c r="E46" s="6"/>
      <c r="F46" s="6"/>
      <c r="G46" s="6"/>
      <c r="H46" s="7"/>
      <c r="I46" s="11"/>
      <c r="J46" s="7"/>
      <c r="K46" s="8"/>
      <c r="L46" s="18"/>
      <c r="M46" s="36"/>
    </row>
    <row r="47" spans="1:13" ht="28.5" customHeight="1">
      <c r="A47" s="2" t="s">
        <v>72</v>
      </c>
      <c r="B47" s="3"/>
      <c r="C47" s="2" t="s">
        <v>73</v>
      </c>
      <c r="D47" s="2" t="s">
        <v>74</v>
      </c>
      <c r="E47" s="6">
        <v>12</v>
      </c>
      <c r="F47" s="6" t="s">
        <v>12</v>
      </c>
      <c r="G47" s="6"/>
      <c r="H47" s="7"/>
      <c r="I47" s="11">
        <v>21</v>
      </c>
      <c r="J47" s="7">
        <f>E47*H47</f>
        <v>0</v>
      </c>
      <c r="K47" s="8"/>
      <c r="L47" s="18"/>
      <c r="M47" s="36"/>
    </row>
    <row r="48" spans="1:13" ht="30" customHeight="1">
      <c r="A48" s="2" t="s">
        <v>75</v>
      </c>
      <c r="B48" s="3"/>
      <c r="C48" s="2" t="s">
        <v>76</v>
      </c>
      <c r="D48" s="2" t="s">
        <v>77</v>
      </c>
      <c r="E48" s="6">
        <v>200</v>
      </c>
      <c r="F48" s="6" t="s">
        <v>12</v>
      </c>
      <c r="G48" s="6"/>
      <c r="H48" s="7"/>
      <c r="I48" s="7">
        <v>5</v>
      </c>
      <c r="J48" s="7">
        <f>E48*H48</f>
        <v>0</v>
      </c>
      <c r="K48" s="8"/>
      <c r="L48" s="18"/>
      <c r="M48" s="36"/>
    </row>
    <row r="49" spans="1:13" ht="17.25" customHeight="1">
      <c r="A49" s="2"/>
      <c r="B49" s="3"/>
      <c r="C49" s="2"/>
      <c r="D49" s="15" t="s">
        <v>323</v>
      </c>
      <c r="E49" s="6"/>
      <c r="F49" s="6"/>
      <c r="G49" s="6"/>
      <c r="H49" s="7"/>
      <c r="I49" s="11"/>
      <c r="J49" s="11">
        <f>SUM(J47:J48)</f>
        <v>0</v>
      </c>
      <c r="K49" s="12"/>
      <c r="L49" s="18"/>
      <c r="M49" s="36">
        <v>2666.4</v>
      </c>
    </row>
    <row r="50" spans="1:13" ht="24" customHeight="1">
      <c r="A50" s="2">
        <v>18</v>
      </c>
      <c r="B50" s="3" t="s">
        <v>0</v>
      </c>
      <c r="C50" s="2" t="s">
        <v>78</v>
      </c>
      <c r="D50" s="2" t="s">
        <v>79</v>
      </c>
      <c r="E50" s="6">
        <v>60</v>
      </c>
      <c r="F50" s="6" t="s">
        <v>12</v>
      </c>
      <c r="G50" s="6"/>
      <c r="H50" s="7"/>
      <c r="I50" s="7">
        <v>5</v>
      </c>
      <c r="J50" s="7">
        <f>E50*H50</f>
        <v>0</v>
      </c>
      <c r="K50" s="8"/>
      <c r="L50" s="18"/>
      <c r="M50" s="36">
        <v>945</v>
      </c>
    </row>
    <row r="51" spans="1:13" ht="43.5" customHeight="1">
      <c r="A51" s="2">
        <v>19</v>
      </c>
      <c r="B51" s="3" t="s">
        <v>0</v>
      </c>
      <c r="C51" s="2" t="s">
        <v>80</v>
      </c>
      <c r="D51" s="2" t="s">
        <v>81</v>
      </c>
      <c r="E51" s="6">
        <v>10</v>
      </c>
      <c r="F51" s="6" t="s">
        <v>12</v>
      </c>
      <c r="G51" s="6"/>
      <c r="H51" s="7"/>
      <c r="I51" s="7">
        <v>5</v>
      </c>
      <c r="J51" s="7">
        <f>E51*H51</f>
        <v>0</v>
      </c>
      <c r="K51" s="8"/>
      <c r="L51" s="18"/>
      <c r="M51" s="36">
        <v>126</v>
      </c>
    </row>
    <row r="52" spans="1:13" ht="43.5" customHeight="1">
      <c r="A52" s="2">
        <v>20</v>
      </c>
      <c r="B52" s="3" t="s">
        <v>0</v>
      </c>
      <c r="C52" s="2" t="s">
        <v>82</v>
      </c>
      <c r="D52" s="2" t="s">
        <v>83</v>
      </c>
      <c r="E52" s="6">
        <v>25</v>
      </c>
      <c r="F52" s="6" t="s">
        <v>12</v>
      </c>
      <c r="G52" s="6"/>
      <c r="H52" s="7"/>
      <c r="I52" s="7">
        <v>5</v>
      </c>
      <c r="J52" s="7">
        <f>E52*H52</f>
        <v>0</v>
      </c>
      <c r="K52" s="8"/>
      <c r="L52" s="18"/>
      <c r="M52" s="36">
        <v>6562.5</v>
      </c>
    </row>
    <row r="53" spans="1:13" ht="29.25" customHeight="1">
      <c r="A53" s="2">
        <v>21</v>
      </c>
      <c r="B53" s="3" t="s">
        <v>0</v>
      </c>
      <c r="C53" s="2" t="s">
        <v>84</v>
      </c>
      <c r="D53" s="2"/>
      <c r="E53" s="6"/>
      <c r="F53" s="6"/>
      <c r="G53" s="6"/>
      <c r="H53" s="7"/>
      <c r="I53" s="7"/>
      <c r="J53" s="7"/>
      <c r="K53" s="8"/>
      <c r="L53" s="18"/>
      <c r="M53" s="35"/>
    </row>
    <row r="54" spans="1:13" ht="86.25" customHeight="1">
      <c r="A54" s="2" t="s">
        <v>85</v>
      </c>
      <c r="B54" s="3"/>
      <c r="C54" s="2"/>
      <c r="D54" s="2" t="s">
        <v>86</v>
      </c>
      <c r="E54" s="6">
        <v>100</v>
      </c>
      <c r="F54" s="6" t="s">
        <v>12</v>
      </c>
      <c r="G54" s="6"/>
      <c r="H54" s="7"/>
      <c r="I54" s="7">
        <v>5</v>
      </c>
      <c r="J54" s="7">
        <f>E54*H54</f>
        <v>0</v>
      </c>
      <c r="K54" s="8"/>
      <c r="L54" s="18"/>
      <c r="M54" s="35"/>
    </row>
    <row r="55" spans="1:13" ht="82.5" customHeight="1">
      <c r="A55" s="2" t="s">
        <v>87</v>
      </c>
      <c r="B55" s="3"/>
      <c r="C55" s="2"/>
      <c r="D55" s="2" t="s">
        <v>88</v>
      </c>
      <c r="E55" s="6">
        <v>100</v>
      </c>
      <c r="F55" s="6" t="s">
        <v>12</v>
      </c>
      <c r="G55" s="6"/>
      <c r="H55" s="7"/>
      <c r="I55" s="7">
        <v>5</v>
      </c>
      <c r="J55" s="7">
        <f>E55*H55</f>
        <v>0</v>
      </c>
      <c r="K55" s="8"/>
      <c r="L55" s="18"/>
      <c r="M55" s="35"/>
    </row>
    <row r="56" spans="1:13" ht="17.25" customHeight="1">
      <c r="A56" s="2"/>
      <c r="B56" s="3"/>
      <c r="C56" s="2"/>
      <c r="D56" s="15" t="s">
        <v>324</v>
      </c>
      <c r="E56" s="6"/>
      <c r="F56" s="6"/>
      <c r="G56" s="6"/>
      <c r="H56" s="7"/>
      <c r="I56" s="7"/>
      <c r="J56" s="11">
        <f>SUM(J54:J55)</f>
        <v>0</v>
      </c>
      <c r="K56" s="12"/>
      <c r="L56" s="18"/>
      <c r="M56" s="36">
        <v>23100</v>
      </c>
    </row>
    <row r="57" spans="1:13" ht="30" customHeight="1">
      <c r="A57" s="2">
        <v>22</v>
      </c>
      <c r="B57" s="3" t="s">
        <v>0</v>
      </c>
      <c r="C57" s="16" t="s">
        <v>89</v>
      </c>
      <c r="D57" s="2" t="s">
        <v>90</v>
      </c>
      <c r="E57" s="6">
        <v>30</v>
      </c>
      <c r="F57" s="6" t="s">
        <v>12</v>
      </c>
      <c r="G57" s="6"/>
      <c r="H57" s="7"/>
      <c r="I57" s="7">
        <v>5</v>
      </c>
      <c r="J57" s="7">
        <f>E57*H57</f>
        <v>0</v>
      </c>
      <c r="K57" s="8"/>
      <c r="L57" s="18"/>
      <c r="M57" s="36">
        <v>1354.5</v>
      </c>
    </row>
    <row r="58" spans="1:13" ht="32.25" customHeight="1">
      <c r="A58" s="2">
        <v>23</v>
      </c>
      <c r="B58" s="3" t="s">
        <v>0</v>
      </c>
      <c r="C58" s="2" t="s">
        <v>91</v>
      </c>
      <c r="D58" s="2" t="s">
        <v>92</v>
      </c>
      <c r="E58" s="6">
        <v>5</v>
      </c>
      <c r="F58" s="6" t="s">
        <v>12</v>
      </c>
      <c r="G58" s="6"/>
      <c r="H58" s="7"/>
      <c r="I58" s="7">
        <v>5</v>
      </c>
      <c r="J58" s="7">
        <f>E58*H58</f>
        <v>0</v>
      </c>
      <c r="K58" s="8"/>
      <c r="L58" s="18"/>
      <c r="M58" s="36">
        <v>236.25</v>
      </c>
    </row>
    <row r="59" spans="1:13" ht="43.5" customHeight="1">
      <c r="A59" s="2">
        <v>24</v>
      </c>
      <c r="B59" s="3" t="s">
        <v>0</v>
      </c>
      <c r="C59" s="2" t="s">
        <v>93</v>
      </c>
      <c r="D59" s="2" t="s">
        <v>94</v>
      </c>
      <c r="E59" s="6">
        <v>50</v>
      </c>
      <c r="F59" s="6" t="s">
        <v>12</v>
      </c>
      <c r="G59" s="6"/>
      <c r="H59" s="7"/>
      <c r="I59" s="7">
        <v>5</v>
      </c>
      <c r="J59" s="7">
        <f>E59*H59</f>
        <v>0</v>
      </c>
      <c r="K59" s="8"/>
      <c r="L59" s="18"/>
      <c r="M59" s="36">
        <v>2625</v>
      </c>
    </row>
    <row r="60" spans="1:13" ht="42.75" customHeight="1">
      <c r="A60" s="2">
        <v>25</v>
      </c>
      <c r="B60" s="3" t="s">
        <v>0</v>
      </c>
      <c r="C60" s="2" t="s">
        <v>95</v>
      </c>
      <c r="D60" s="2"/>
      <c r="E60" s="6"/>
      <c r="F60" s="6"/>
      <c r="G60" s="6"/>
      <c r="H60" s="7"/>
      <c r="I60" s="7"/>
      <c r="J60" s="7"/>
      <c r="K60" s="8"/>
      <c r="L60" s="18"/>
      <c r="M60" s="35"/>
    </row>
    <row r="61" spans="1:13" ht="39.75" customHeight="1">
      <c r="A61" s="2" t="s">
        <v>96</v>
      </c>
      <c r="B61" s="3"/>
      <c r="C61" s="16" t="s">
        <v>97</v>
      </c>
      <c r="D61" s="2" t="s">
        <v>98</v>
      </c>
      <c r="E61" s="6"/>
      <c r="F61" s="6"/>
      <c r="G61" s="6"/>
      <c r="H61" s="7"/>
      <c r="I61" s="7"/>
      <c r="J61" s="7"/>
      <c r="K61" s="8"/>
      <c r="L61" s="18"/>
      <c r="M61" s="35"/>
    </row>
    <row r="62" spans="1:13" ht="32.25" customHeight="1">
      <c r="A62" s="2" t="s">
        <v>99</v>
      </c>
      <c r="B62" s="3"/>
      <c r="C62" s="2"/>
      <c r="D62" s="2" t="s">
        <v>100</v>
      </c>
      <c r="E62" s="6">
        <v>70</v>
      </c>
      <c r="F62" s="6" t="s">
        <v>12</v>
      </c>
      <c r="G62" s="6"/>
      <c r="H62" s="7"/>
      <c r="I62" s="7">
        <v>5</v>
      </c>
      <c r="J62" s="7">
        <f>E62*H62</f>
        <v>0</v>
      </c>
      <c r="K62" s="8"/>
      <c r="L62" s="18"/>
      <c r="M62" s="35"/>
    </row>
    <row r="63" spans="1:13" ht="26.25" customHeight="1">
      <c r="A63" s="2" t="s">
        <v>101</v>
      </c>
      <c r="B63" s="3"/>
      <c r="C63" s="2"/>
      <c r="D63" s="2" t="s">
        <v>102</v>
      </c>
      <c r="E63" s="6">
        <v>500</v>
      </c>
      <c r="F63" s="6" t="s">
        <v>12</v>
      </c>
      <c r="G63" s="6"/>
      <c r="H63" s="7"/>
      <c r="I63" s="7">
        <v>5</v>
      </c>
      <c r="J63" s="7">
        <f>E63*H63</f>
        <v>0</v>
      </c>
      <c r="K63" s="8"/>
      <c r="L63" s="18"/>
      <c r="M63" s="35"/>
    </row>
    <row r="64" spans="1:13" ht="31.5" customHeight="1">
      <c r="A64" s="2" t="s">
        <v>103</v>
      </c>
      <c r="B64" s="3"/>
      <c r="C64" s="2"/>
      <c r="D64" s="2" t="s">
        <v>104</v>
      </c>
      <c r="E64" s="6">
        <v>500</v>
      </c>
      <c r="F64" s="6" t="s">
        <v>12</v>
      </c>
      <c r="G64" s="6"/>
      <c r="H64" s="7"/>
      <c r="I64" s="7">
        <v>5</v>
      </c>
      <c r="J64" s="7">
        <f>E64*H64</f>
        <v>0</v>
      </c>
      <c r="K64" s="8"/>
      <c r="L64" s="18"/>
      <c r="M64" s="35"/>
    </row>
    <row r="65" spans="1:13" ht="29.25" customHeight="1">
      <c r="A65" s="2" t="s">
        <v>105</v>
      </c>
      <c r="B65" s="3"/>
      <c r="C65" s="2"/>
      <c r="D65" s="2" t="s">
        <v>106</v>
      </c>
      <c r="E65" s="6">
        <v>400</v>
      </c>
      <c r="F65" s="6" t="s">
        <v>12</v>
      </c>
      <c r="G65" s="6"/>
      <c r="H65" s="7"/>
      <c r="I65" s="7">
        <v>5</v>
      </c>
      <c r="J65" s="7">
        <f>E65*H65</f>
        <v>0</v>
      </c>
      <c r="K65" s="8"/>
      <c r="L65" s="18"/>
      <c r="M65" s="35"/>
    </row>
    <row r="66" spans="1:13" ht="32.25" customHeight="1">
      <c r="A66" s="2" t="s">
        <v>107</v>
      </c>
      <c r="B66" s="3"/>
      <c r="C66" s="2" t="s">
        <v>108</v>
      </c>
      <c r="D66" s="2" t="s">
        <v>109</v>
      </c>
      <c r="E66" s="6"/>
      <c r="F66" s="6"/>
      <c r="G66" s="6"/>
      <c r="H66" s="7"/>
      <c r="I66" s="7"/>
      <c r="J66" s="7"/>
      <c r="K66" s="8"/>
      <c r="L66" s="18"/>
      <c r="M66" s="35"/>
    </row>
    <row r="67" spans="1:13" ht="18" customHeight="1">
      <c r="A67" s="2" t="s">
        <v>110</v>
      </c>
      <c r="B67" s="3"/>
      <c r="C67" s="2"/>
      <c r="D67" s="2" t="s">
        <v>111</v>
      </c>
      <c r="E67" s="6">
        <v>15</v>
      </c>
      <c r="F67" s="6" t="s">
        <v>12</v>
      </c>
      <c r="G67" s="6"/>
      <c r="H67" s="7"/>
      <c r="I67" s="7">
        <v>5</v>
      </c>
      <c r="J67" s="7">
        <f>E67*H67</f>
        <v>0</v>
      </c>
      <c r="K67" s="8"/>
      <c r="L67" s="18"/>
      <c r="M67" s="35"/>
    </row>
    <row r="68" spans="1:13" ht="17.25" customHeight="1">
      <c r="A68" s="2" t="s">
        <v>112</v>
      </c>
      <c r="B68" s="3"/>
      <c r="C68" s="2"/>
      <c r="D68" s="2" t="s">
        <v>113</v>
      </c>
      <c r="E68" s="6">
        <v>20</v>
      </c>
      <c r="F68" s="6" t="s">
        <v>12</v>
      </c>
      <c r="G68" s="6"/>
      <c r="H68" s="7"/>
      <c r="I68" s="7">
        <v>5</v>
      </c>
      <c r="J68" s="7">
        <f>E68*H68</f>
        <v>0</v>
      </c>
      <c r="K68" s="8"/>
      <c r="L68" s="18"/>
      <c r="M68" s="35"/>
    </row>
    <row r="69" spans="1:13" ht="17.25" customHeight="1">
      <c r="A69" s="2" t="s">
        <v>114</v>
      </c>
      <c r="B69" s="3"/>
      <c r="C69" s="2"/>
      <c r="D69" s="2" t="s">
        <v>115</v>
      </c>
      <c r="E69" s="6">
        <v>10</v>
      </c>
      <c r="F69" s="6" t="s">
        <v>12</v>
      </c>
      <c r="G69" s="6"/>
      <c r="H69" s="7"/>
      <c r="I69" s="7">
        <v>5</v>
      </c>
      <c r="J69" s="7">
        <f>E69*H69</f>
        <v>0</v>
      </c>
      <c r="K69" s="8"/>
      <c r="L69" s="18"/>
      <c r="M69" s="35"/>
    </row>
    <row r="70" spans="1:13" ht="15" customHeight="1">
      <c r="A70" s="2" t="s">
        <v>116</v>
      </c>
      <c r="B70" s="3"/>
      <c r="C70" s="2"/>
      <c r="D70" s="2" t="s">
        <v>117</v>
      </c>
      <c r="E70" s="6">
        <v>15</v>
      </c>
      <c r="F70" s="6" t="s">
        <v>12</v>
      </c>
      <c r="G70" s="6"/>
      <c r="H70" s="7"/>
      <c r="I70" s="7">
        <v>5</v>
      </c>
      <c r="J70" s="7">
        <f>E70*H70</f>
        <v>0</v>
      </c>
      <c r="K70" s="8"/>
      <c r="L70" s="18"/>
      <c r="M70" s="35"/>
    </row>
    <row r="71" spans="1:13" ht="15" customHeight="1">
      <c r="A71" s="2" t="s">
        <v>118</v>
      </c>
      <c r="B71" s="3"/>
      <c r="C71" s="2" t="s">
        <v>119</v>
      </c>
      <c r="D71" s="2"/>
      <c r="E71" s="6"/>
      <c r="F71" s="6"/>
      <c r="G71" s="6"/>
      <c r="H71" s="7"/>
      <c r="I71" s="7"/>
      <c r="J71" s="7"/>
      <c r="K71" s="8"/>
      <c r="L71" s="18"/>
      <c r="M71" s="35"/>
    </row>
    <row r="72" spans="1:13" ht="30.75" customHeight="1">
      <c r="A72" s="2" t="s">
        <v>120</v>
      </c>
      <c r="B72" s="3"/>
      <c r="C72" s="2"/>
      <c r="D72" s="2" t="s">
        <v>121</v>
      </c>
      <c r="E72" s="6">
        <v>10</v>
      </c>
      <c r="F72" s="6" t="s">
        <v>12</v>
      </c>
      <c r="G72" s="6"/>
      <c r="H72" s="7"/>
      <c r="I72" s="7">
        <v>5</v>
      </c>
      <c r="J72" s="7">
        <f>E72*H72</f>
        <v>0</v>
      </c>
      <c r="K72" s="8"/>
      <c r="L72" s="18"/>
      <c r="M72" s="35"/>
    </row>
    <row r="73" spans="1:13" ht="15" customHeight="1">
      <c r="A73" s="2" t="s">
        <v>122</v>
      </c>
      <c r="B73" s="3"/>
      <c r="C73" s="2"/>
      <c r="D73" s="2" t="s">
        <v>123</v>
      </c>
      <c r="E73" s="6">
        <v>10</v>
      </c>
      <c r="F73" s="6" t="s">
        <v>12</v>
      </c>
      <c r="G73" s="6"/>
      <c r="H73" s="7"/>
      <c r="I73" s="7">
        <v>5</v>
      </c>
      <c r="J73" s="7">
        <f>E73*H73</f>
        <v>0</v>
      </c>
      <c r="K73" s="8"/>
      <c r="L73" s="18"/>
      <c r="M73" s="35"/>
    </row>
    <row r="74" spans="1:13" ht="30.75" customHeight="1">
      <c r="A74" s="2" t="s">
        <v>124</v>
      </c>
      <c r="B74" s="3"/>
      <c r="C74" s="2"/>
      <c r="D74" s="2" t="s">
        <v>125</v>
      </c>
      <c r="E74" s="6">
        <v>10</v>
      </c>
      <c r="F74" s="6" t="s">
        <v>12</v>
      </c>
      <c r="G74" s="6"/>
      <c r="H74" s="7"/>
      <c r="I74" s="7">
        <v>5</v>
      </c>
      <c r="J74" s="7">
        <f>E74*H74</f>
        <v>0</v>
      </c>
      <c r="K74" s="8"/>
      <c r="L74" s="18"/>
      <c r="M74" s="35"/>
    </row>
    <row r="75" spans="1:13" ht="30" customHeight="1">
      <c r="A75" s="2" t="s">
        <v>126</v>
      </c>
      <c r="B75" s="3"/>
      <c r="C75" s="2"/>
      <c r="D75" s="2" t="s">
        <v>127</v>
      </c>
      <c r="E75" s="6">
        <v>10</v>
      </c>
      <c r="F75" s="6" t="s">
        <v>12</v>
      </c>
      <c r="G75" s="6"/>
      <c r="H75" s="7"/>
      <c r="I75" s="7">
        <v>5</v>
      </c>
      <c r="J75" s="7">
        <f>E75*H75</f>
        <v>0</v>
      </c>
      <c r="K75" s="8"/>
      <c r="L75" s="18"/>
      <c r="M75" s="35"/>
    </row>
    <row r="76" spans="1:13" ht="15" customHeight="1">
      <c r="A76" s="2"/>
      <c r="B76" s="3"/>
      <c r="C76" s="2"/>
      <c r="D76" s="15" t="s">
        <v>325</v>
      </c>
      <c r="E76" s="6"/>
      <c r="F76" s="6"/>
      <c r="G76" s="6"/>
      <c r="H76" s="7"/>
      <c r="I76" s="7"/>
      <c r="J76" s="11">
        <f>SUM(J62:J75)</f>
        <v>0</v>
      </c>
      <c r="K76" s="12"/>
      <c r="L76" s="18"/>
      <c r="M76" s="36">
        <v>47869.5</v>
      </c>
    </row>
    <row r="77" spans="1:13" ht="16.5" customHeight="1">
      <c r="A77" s="2">
        <v>26</v>
      </c>
      <c r="B77" s="3" t="s">
        <v>0</v>
      </c>
      <c r="C77" s="2" t="s">
        <v>119</v>
      </c>
      <c r="D77" s="2"/>
      <c r="E77" s="6"/>
      <c r="F77" s="6"/>
      <c r="G77" s="6"/>
      <c r="H77" s="7"/>
      <c r="I77" s="7"/>
      <c r="J77" s="7"/>
      <c r="K77" s="8"/>
      <c r="L77" s="18"/>
      <c r="M77" s="35"/>
    </row>
    <row r="78" spans="1:13" ht="26.25" customHeight="1">
      <c r="A78" s="2" t="s">
        <v>128</v>
      </c>
      <c r="B78" s="3"/>
      <c r="C78" s="2"/>
      <c r="D78" s="2" t="s">
        <v>129</v>
      </c>
      <c r="E78" s="6">
        <v>10</v>
      </c>
      <c r="F78" s="6" t="s">
        <v>12</v>
      </c>
      <c r="G78" s="17"/>
      <c r="H78" s="7"/>
      <c r="I78" s="11">
        <v>21</v>
      </c>
      <c r="J78" s="7">
        <f>E78*H78</f>
        <v>0</v>
      </c>
      <c r="K78" s="8"/>
      <c r="L78" s="18"/>
      <c r="M78" s="35"/>
    </row>
    <row r="79" spans="1:13" ht="28.5" customHeight="1">
      <c r="A79" s="2" t="s">
        <v>130</v>
      </c>
      <c r="B79" s="3"/>
      <c r="C79" s="2"/>
      <c r="D79" s="2" t="s">
        <v>131</v>
      </c>
      <c r="E79" s="6">
        <v>10</v>
      </c>
      <c r="F79" s="6" t="s">
        <v>12</v>
      </c>
      <c r="G79" s="17"/>
      <c r="H79" s="7"/>
      <c r="I79" s="11">
        <v>21</v>
      </c>
      <c r="J79" s="7">
        <f>E79*H79</f>
        <v>0</v>
      </c>
      <c r="K79" s="8"/>
      <c r="L79" s="18"/>
      <c r="M79" s="35"/>
    </row>
    <row r="80" spans="1:13" ht="27.75" customHeight="1">
      <c r="A80" s="2" t="s">
        <v>132</v>
      </c>
      <c r="B80" s="3"/>
      <c r="C80" s="2"/>
      <c r="D80" s="2" t="s">
        <v>133</v>
      </c>
      <c r="E80" s="6">
        <v>12</v>
      </c>
      <c r="F80" s="6" t="s">
        <v>12</v>
      </c>
      <c r="G80" s="17"/>
      <c r="H80" s="7"/>
      <c r="I80" s="11">
        <v>21</v>
      </c>
      <c r="J80" s="7">
        <f>E80*H80</f>
        <v>0</v>
      </c>
      <c r="K80" s="8"/>
      <c r="L80" s="18"/>
      <c r="M80" s="35"/>
    </row>
    <row r="81" spans="1:13" ht="28.5" customHeight="1">
      <c r="A81" s="2" t="s">
        <v>134</v>
      </c>
      <c r="B81" s="3"/>
      <c r="C81" s="2"/>
      <c r="D81" s="2" t="s">
        <v>135</v>
      </c>
      <c r="E81" s="6">
        <v>12</v>
      </c>
      <c r="F81" s="6" t="s">
        <v>12</v>
      </c>
      <c r="G81" s="17"/>
      <c r="H81" s="7"/>
      <c r="I81" s="11">
        <v>21</v>
      </c>
      <c r="J81" s="7">
        <f>E81*H81</f>
        <v>0</v>
      </c>
      <c r="K81" s="8"/>
      <c r="L81" s="18"/>
      <c r="M81" s="35"/>
    </row>
    <row r="82" spans="1:13" ht="16.5" customHeight="1">
      <c r="A82" s="2"/>
      <c r="B82" s="3"/>
      <c r="C82" s="2"/>
      <c r="D82" s="15" t="s">
        <v>326</v>
      </c>
      <c r="E82" s="6"/>
      <c r="F82" s="6"/>
      <c r="G82" s="17"/>
      <c r="H82" s="7"/>
      <c r="I82" s="7"/>
      <c r="J82" s="11">
        <f>SUM(J78:J81)</f>
        <v>0</v>
      </c>
      <c r="K82" s="12"/>
      <c r="L82" s="18"/>
      <c r="M82" s="35">
        <v>1756.92</v>
      </c>
    </row>
    <row r="83" spans="1:13" ht="96" customHeight="1">
      <c r="A83" s="2">
        <v>27</v>
      </c>
      <c r="B83" s="3" t="s">
        <v>0</v>
      </c>
      <c r="C83" s="2" t="s">
        <v>136</v>
      </c>
      <c r="D83" s="2" t="s">
        <v>137</v>
      </c>
      <c r="E83" s="6">
        <v>200</v>
      </c>
      <c r="F83" s="6" t="s">
        <v>12</v>
      </c>
      <c r="G83" s="6"/>
      <c r="H83" s="7"/>
      <c r="I83" s="7">
        <v>5</v>
      </c>
      <c r="J83" s="7">
        <f t="shared" ref="J83:J95" si="1">E83*H83</f>
        <v>0</v>
      </c>
      <c r="K83" s="8"/>
      <c r="L83" s="18"/>
      <c r="M83" s="36">
        <v>26880</v>
      </c>
    </row>
    <row r="84" spans="1:13" ht="30.75" customHeight="1">
      <c r="A84" s="2">
        <v>28</v>
      </c>
      <c r="B84" s="3" t="s">
        <v>0</v>
      </c>
      <c r="C84" s="2" t="s">
        <v>138</v>
      </c>
      <c r="D84" s="2" t="s">
        <v>139</v>
      </c>
      <c r="E84" s="6">
        <v>25</v>
      </c>
      <c r="F84" s="6" t="s">
        <v>12</v>
      </c>
      <c r="G84" s="6"/>
      <c r="H84" s="7"/>
      <c r="I84" s="7">
        <v>5</v>
      </c>
      <c r="J84" s="7">
        <f t="shared" si="1"/>
        <v>0</v>
      </c>
      <c r="K84" s="8"/>
      <c r="L84" s="18"/>
      <c r="M84" s="36">
        <v>315</v>
      </c>
    </row>
    <row r="85" spans="1:13" ht="192">
      <c r="A85" s="2">
        <v>29</v>
      </c>
      <c r="B85" s="3" t="s">
        <v>0</v>
      </c>
      <c r="C85" s="2" t="s">
        <v>140</v>
      </c>
      <c r="D85" s="2" t="s">
        <v>141</v>
      </c>
      <c r="E85" s="6">
        <v>30</v>
      </c>
      <c r="F85" s="6" t="s">
        <v>12</v>
      </c>
      <c r="G85" s="6" t="s">
        <v>369</v>
      </c>
      <c r="H85" s="7">
        <v>430</v>
      </c>
      <c r="I85" s="7">
        <v>5</v>
      </c>
      <c r="J85" s="7">
        <f>E85*H85</f>
        <v>12900</v>
      </c>
      <c r="K85" s="8">
        <v>13545</v>
      </c>
      <c r="L85" s="51" t="s">
        <v>367</v>
      </c>
      <c r="M85" s="36">
        <v>14175</v>
      </c>
    </row>
    <row r="86" spans="1:13" ht="276">
      <c r="A86" s="2">
        <v>30</v>
      </c>
      <c r="B86" s="3" t="s">
        <v>0</v>
      </c>
      <c r="C86" s="2" t="s">
        <v>142</v>
      </c>
      <c r="D86" s="2" t="s">
        <v>143</v>
      </c>
      <c r="E86" s="6">
        <v>20</v>
      </c>
      <c r="F86" s="6" t="s">
        <v>12</v>
      </c>
      <c r="G86" s="6" t="s">
        <v>366</v>
      </c>
      <c r="H86" s="7">
        <v>499</v>
      </c>
      <c r="I86" s="7">
        <v>5</v>
      </c>
      <c r="J86" s="7">
        <f t="shared" si="1"/>
        <v>9980</v>
      </c>
      <c r="K86" s="8">
        <v>10479</v>
      </c>
      <c r="L86" s="56" t="s">
        <v>370</v>
      </c>
      <c r="M86" s="36">
        <v>11970</v>
      </c>
    </row>
    <row r="87" spans="1:13" ht="216">
      <c r="A87" s="2">
        <v>31</v>
      </c>
      <c r="B87" s="3" t="s">
        <v>0</v>
      </c>
      <c r="C87" s="2" t="s">
        <v>144</v>
      </c>
      <c r="D87" s="2" t="s">
        <v>145</v>
      </c>
      <c r="E87" s="6">
        <v>20</v>
      </c>
      <c r="F87" s="6" t="s">
        <v>12</v>
      </c>
      <c r="G87" s="6" t="s">
        <v>366</v>
      </c>
      <c r="H87" s="7">
        <v>599</v>
      </c>
      <c r="I87" s="7">
        <v>5</v>
      </c>
      <c r="J87" s="7">
        <f t="shared" si="1"/>
        <v>11980</v>
      </c>
      <c r="K87" s="8">
        <v>12579</v>
      </c>
      <c r="L87" s="51" t="s">
        <v>365</v>
      </c>
      <c r="M87" s="36">
        <v>12600</v>
      </c>
    </row>
    <row r="88" spans="1:13" ht="288">
      <c r="A88" s="2">
        <v>32</v>
      </c>
      <c r="B88" s="3" t="s">
        <v>0</v>
      </c>
      <c r="C88" s="2" t="s">
        <v>146</v>
      </c>
      <c r="D88" s="2" t="s">
        <v>147</v>
      </c>
      <c r="E88" s="6">
        <v>10</v>
      </c>
      <c r="F88" s="6" t="s">
        <v>12</v>
      </c>
      <c r="G88" s="6" t="s">
        <v>364</v>
      </c>
      <c r="H88" s="7">
        <v>540</v>
      </c>
      <c r="I88" s="7">
        <v>5</v>
      </c>
      <c r="J88" s="7">
        <f t="shared" si="1"/>
        <v>5400</v>
      </c>
      <c r="K88" s="8">
        <v>5670</v>
      </c>
      <c r="L88" s="51" t="s">
        <v>363</v>
      </c>
      <c r="M88" s="36">
        <v>5670</v>
      </c>
    </row>
    <row r="89" spans="1:13" ht="276">
      <c r="A89" s="2">
        <v>33</v>
      </c>
      <c r="B89" s="3" t="s">
        <v>0</v>
      </c>
      <c r="C89" s="2" t="s">
        <v>148</v>
      </c>
      <c r="D89" s="2" t="s">
        <v>149</v>
      </c>
      <c r="E89" s="6">
        <v>5</v>
      </c>
      <c r="F89" s="6" t="s">
        <v>12</v>
      </c>
      <c r="G89" s="6" t="s">
        <v>362</v>
      </c>
      <c r="H89" s="7">
        <v>540</v>
      </c>
      <c r="I89" s="7">
        <v>5</v>
      </c>
      <c r="J89" s="7">
        <f t="shared" si="1"/>
        <v>2700</v>
      </c>
      <c r="K89" s="8">
        <v>2835</v>
      </c>
      <c r="L89" s="51" t="s">
        <v>361</v>
      </c>
      <c r="M89" s="36">
        <v>2835</v>
      </c>
    </row>
    <row r="90" spans="1:13" ht="36" customHeight="1">
      <c r="A90" s="2">
        <v>34</v>
      </c>
      <c r="B90" s="3" t="s">
        <v>0</v>
      </c>
      <c r="C90" s="2" t="s">
        <v>150</v>
      </c>
      <c r="D90" s="2" t="s">
        <v>151</v>
      </c>
      <c r="E90" s="6">
        <v>300</v>
      </c>
      <c r="F90" s="6" t="s">
        <v>12</v>
      </c>
      <c r="G90" s="6"/>
      <c r="H90" s="7"/>
      <c r="I90" s="7">
        <v>5</v>
      </c>
      <c r="J90" s="7">
        <f t="shared" si="1"/>
        <v>0</v>
      </c>
      <c r="K90" s="8"/>
      <c r="L90" s="18"/>
      <c r="M90" s="36">
        <v>20790</v>
      </c>
    </row>
    <row r="91" spans="1:13" ht="43.5" customHeight="1">
      <c r="A91" s="2">
        <v>35</v>
      </c>
      <c r="B91" s="3" t="s">
        <v>0</v>
      </c>
      <c r="C91" s="2" t="s">
        <v>152</v>
      </c>
      <c r="D91" s="2" t="s">
        <v>153</v>
      </c>
      <c r="E91" s="6">
        <v>300</v>
      </c>
      <c r="F91" s="6" t="s">
        <v>12</v>
      </c>
      <c r="G91" s="6"/>
      <c r="H91" s="7"/>
      <c r="I91" s="7">
        <v>5</v>
      </c>
      <c r="J91" s="7">
        <f t="shared" si="1"/>
        <v>0</v>
      </c>
      <c r="K91" s="8"/>
      <c r="L91" s="18"/>
      <c r="M91" s="36">
        <v>11655</v>
      </c>
    </row>
    <row r="92" spans="1:13" ht="132">
      <c r="A92" s="2">
        <v>36</v>
      </c>
      <c r="B92" s="3" t="s">
        <v>0</v>
      </c>
      <c r="C92" s="2" t="s">
        <v>154</v>
      </c>
      <c r="D92" s="2" t="s">
        <v>155</v>
      </c>
      <c r="E92" s="6">
        <v>100</v>
      </c>
      <c r="F92" s="6" t="s">
        <v>12</v>
      </c>
      <c r="G92" s="6" t="s">
        <v>375</v>
      </c>
      <c r="H92" s="7">
        <v>33.979999999999997</v>
      </c>
      <c r="I92" s="7">
        <v>5</v>
      </c>
      <c r="J92" s="7">
        <f t="shared" si="1"/>
        <v>3397.9999999999995</v>
      </c>
      <c r="K92" s="8">
        <v>3567.9</v>
      </c>
      <c r="L92" s="51" t="s">
        <v>155</v>
      </c>
      <c r="M92" s="36">
        <v>3780</v>
      </c>
    </row>
    <row r="93" spans="1:13" ht="43.5" customHeight="1">
      <c r="A93" s="2">
        <v>37</v>
      </c>
      <c r="B93" s="3" t="s">
        <v>0</v>
      </c>
      <c r="C93" s="2" t="s">
        <v>156</v>
      </c>
      <c r="D93" s="2" t="s">
        <v>157</v>
      </c>
      <c r="E93" s="6">
        <v>1</v>
      </c>
      <c r="F93" s="6" t="s">
        <v>12</v>
      </c>
      <c r="G93" s="6"/>
      <c r="H93" s="7"/>
      <c r="I93" s="11">
        <v>21</v>
      </c>
      <c r="J93" s="7">
        <f t="shared" si="1"/>
        <v>0</v>
      </c>
      <c r="K93" s="8"/>
      <c r="L93" s="18"/>
      <c r="M93" s="36">
        <v>750.2</v>
      </c>
    </row>
    <row r="94" spans="1:13" ht="122.25" customHeight="1">
      <c r="A94" s="2">
        <v>38</v>
      </c>
      <c r="B94" s="3" t="s">
        <v>0</v>
      </c>
      <c r="C94" s="2" t="s">
        <v>158</v>
      </c>
      <c r="D94" s="2" t="s">
        <v>159</v>
      </c>
      <c r="E94" s="6">
        <v>30</v>
      </c>
      <c r="F94" s="6" t="s">
        <v>12</v>
      </c>
      <c r="G94" s="6"/>
      <c r="H94" s="7"/>
      <c r="I94" s="7">
        <v>5</v>
      </c>
      <c r="J94" s="7">
        <f t="shared" si="1"/>
        <v>0</v>
      </c>
      <c r="K94" s="8"/>
      <c r="L94" s="18"/>
      <c r="M94" s="36">
        <v>2677.5</v>
      </c>
    </row>
    <row r="95" spans="1:13" ht="17.25" customHeight="1">
      <c r="A95" s="2">
        <v>39</v>
      </c>
      <c r="B95" s="3" t="s">
        <v>0</v>
      </c>
      <c r="C95" s="2" t="s">
        <v>160</v>
      </c>
      <c r="D95" s="2" t="s">
        <v>161</v>
      </c>
      <c r="E95" s="6">
        <v>600</v>
      </c>
      <c r="F95" s="6" t="s">
        <v>12</v>
      </c>
      <c r="G95" s="6"/>
      <c r="H95" s="7"/>
      <c r="I95" s="7">
        <v>5</v>
      </c>
      <c r="J95" s="7">
        <f t="shared" si="1"/>
        <v>0</v>
      </c>
      <c r="K95" s="8"/>
      <c r="L95" s="18"/>
      <c r="M95" s="36">
        <v>10710</v>
      </c>
    </row>
    <row r="96" spans="1:13" ht="42" customHeight="1">
      <c r="A96" s="2">
        <v>40</v>
      </c>
      <c r="B96" s="3" t="s">
        <v>0</v>
      </c>
      <c r="C96" s="2" t="s">
        <v>162</v>
      </c>
      <c r="D96" s="2"/>
      <c r="E96" s="6"/>
      <c r="F96" s="6"/>
      <c r="G96" s="6"/>
      <c r="H96" s="7"/>
      <c r="I96" s="7"/>
      <c r="J96" s="7"/>
      <c r="K96" s="8"/>
      <c r="L96" s="18"/>
      <c r="M96" s="36"/>
    </row>
    <row r="97" spans="1:13" ht="39.6">
      <c r="A97" s="2" t="s">
        <v>163</v>
      </c>
      <c r="B97" s="3"/>
      <c r="C97" s="2" t="s">
        <v>164</v>
      </c>
      <c r="D97" s="2" t="s">
        <v>165</v>
      </c>
      <c r="E97" s="6">
        <v>400</v>
      </c>
      <c r="F97" s="6" t="s">
        <v>12</v>
      </c>
      <c r="G97" s="54"/>
      <c r="H97" s="7"/>
      <c r="I97" s="7">
        <v>5</v>
      </c>
      <c r="J97" s="7"/>
      <c r="K97" s="8"/>
      <c r="L97" s="51"/>
      <c r="M97" s="36"/>
    </row>
    <row r="98" spans="1:13" ht="26.4">
      <c r="A98" s="2" t="s">
        <v>166</v>
      </c>
      <c r="B98" s="3"/>
      <c r="C98" s="2" t="s">
        <v>167</v>
      </c>
      <c r="D98" s="2" t="s">
        <v>168</v>
      </c>
      <c r="E98" s="6">
        <v>2000</v>
      </c>
      <c r="F98" s="6" t="s">
        <v>12</v>
      </c>
      <c r="G98" s="54"/>
      <c r="H98" s="7"/>
      <c r="I98" s="7">
        <v>5</v>
      </c>
      <c r="J98" s="7"/>
      <c r="K98" s="8"/>
      <c r="L98" s="51"/>
      <c r="M98" s="36"/>
    </row>
    <row r="99" spans="1:13" ht="79.2">
      <c r="A99" s="2" t="s">
        <v>169</v>
      </c>
      <c r="B99" s="3"/>
      <c r="C99" s="2" t="s">
        <v>170</v>
      </c>
      <c r="D99" s="2" t="s">
        <v>171</v>
      </c>
      <c r="E99" s="6">
        <v>50</v>
      </c>
      <c r="F99" s="6" t="s">
        <v>12</v>
      </c>
      <c r="G99" s="6"/>
      <c r="H99" s="7"/>
      <c r="I99" s="7">
        <v>5</v>
      </c>
      <c r="J99" s="7"/>
      <c r="K99" s="8"/>
      <c r="L99" s="51"/>
      <c r="M99" s="36"/>
    </row>
    <row r="100" spans="1:13" ht="19.5" customHeight="1">
      <c r="A100" s="2"/>
      <c r="B100" s="3"/>
      <c r="C100" s="2"/>
      <c r="D100" s="15" t="s">
        <v>327</v>
      </c>
      <c r="E100" s="6"/>
      <c r="F100" s="6"/>
      <c r="G100" s="2"/>
      <c r="H100" s="7"/>
      <c r="I100" s="7"/>
      <c r="J100" s="11">
        <f>SUM(J97:J99)</f>
        <v>0</v>
      </c>
      <c r="K100" s="12"/>
      <c r="L100" s="18"/>
      <c r="M100" s="36">
        <v>35490</v>
      </c>
    </row>
    <row r="101" spans="1:13" ht="60">
      <c r="A101" s="2">
        <v>41</v>
      </c>
      <c r="B101" s="3" t="s">
        <v>0</v>
      </c>
      <c r="C101" s="2" t="s">
        <v>172</v>
      </c>
      <c r="D101" s="2" t="s">
        <v>173</v>
      </c>
      <c r="E101" s="6"/>
      <c r="F101" s="6"/>
      <c r="H101" s="7"/>
      <c r="I101" s="7"/>
      <c r="J101" s="7"/>
      <c r="K101" s="8"/>
      <c r="L101" s="51" t="s">
        <v>354</v>
      </c>
      <c r="M101" s="35"/>
    </row>
    <row r="102" spans="1:13" ht="36">
      <c r="A102" s="2" t="s">
        <v>174</v>
      </c>
      <c r="B102" s="3"/>
      <c r="C102" s="2"/>
      <c r="D102" s="2" t="s">
        <v>175</v>
      </c>
      <c r="E102" s="6">
        <v>3</v>
      </c>
      <c r="F102" s="6" t="s">
        <v>12</v>
      </c>
      <c r="G102" s="52" t="s">
        <v>356</v>
      </c>
      <c r="H102" s="7">
        <v>90</v>
      </c>
      <c r="I102" s="7">
        <v>5</v>
      </c>
      <c r="J102" s="7">
        <f>E102*H102</f>
        <v>270</v>
      </c>
      <c r="K102" s="8">
        <v>283.5</v>
      </c>
      <c r="L102" s="51" t="s">
        <v>175</v>
      </c>
      <c r="M102" s="35"/>
    </row>
    <row r="103" spans="1:13" ht="36">
      <c r="A103" s="2" t="s">
        <v>176</v>
      </c>
      <c r="B103" s="3"/>
      <c r="C103" s="2"/>
      <c r="D103" s="2" t="s">
        <v>177</v>
      </c>
      <c r="E103" s="6">
        <v>5</v>
      </c>
      <c r="F103" s="6" t="s">
        <v>12</v>
      </c>
      <c r="G103" s="53" t="s">
        <v>357</v>
      </c>
      <c r="H103" s="7">
        <v>90</v>
      </c>
      <c r="I103" s="7">
        <v>5</v>
      </c>
      <c r="J103" s="7">
        <f>E103*H103</f>
        <v>450</v>
      </c>
      <c r="K103" s="8">
        <v>472.5</v>
      </c>
      <c r="L103" s="51" t="s">
        <v>177</v>
      </c>
      <c r="M103" s="35"/>
    </row>
    <row r="104" spans="1:13" ht="36">
      <c r="A104" s="2" t="s">
        <v>178</v>
      </c>
      <c r="B104" s="3"/>
      <c r="C104" s="2"/>
      <c r="D104" s="2" t="s">
        <v>179</v>
      </c>
      <c r="E104" s="6">
        <v>3</v>
      </c>
      <c r="F104" s="6" t="s">
        <v>12</v>
      </c>
      <c r="G104" s="53" t="s">
        <v>358</v>
      </c>
      <c r="H104" s="7">
        <v>90</v>
      </c>
      <c r="I104" s="7">
        <v>5</v>
      </c>
      <c r="J104" s="7">
        <f>E104*H104</f>
        <v>270</v>
      </c>
      <c r="K104" s="8">
        <v>283.5</v>
      </c>
      <c r="L104" s="51" t="s">
        <v>179</v>
      </c>
      <c r="M104" s="35"/>
    </row>
    <row r="105" spans="1:13" ht="36">
      <c r="A105" s="2" t="s">
        <v>180</v>
      </c>
      <c r="B105" s="3"/>
      <c r="C105" s="2"/>
      <c r="D105" s="2" t="s">
        <v>181</v>
      </c>
      <c r="E105" s="6">
        <v>10</v>
      </c>
      <c r="F105" s="6" t="s">
        <v>12</v>
      </c>
      <c r="G105" s="53" t="s">
        <v>359</v>
      </c>
      <c r="H105" s="7">
        <v>90</v>
      </c>
      <c r="I105" s="7">
        <v>5</v>
      </c>
      <c r="J105" s="7">
        <f>E105*H105</f>
        <v>900</v>
      </c>
      <c r="K105" s="8">
        <v>945</v>
      </c>
      <c r="L105" s="51" t="s">
        <v>181</v>
      </c>
      <c r="M105" s="35"/>
    </row>
    <row r="106" spans="1:13" ht="36">
      <c r="A106" s="2" t="s">
        <v>182</v>
      </c>
      <c r="B106" s="3"/>
      <c r="C106" s="2"/>
      <c r="D106" s="2" t="s">
        <v>183</v>
      </c>
      <c r="E106" s="6">
        <v>3</v>
      </c>
      <c r="F106" s="6" t="s">
        <v>12</v>
      </c>
      <c r="G106" s="53" t="s">
        <v>360</v>
      </c>
      <c r="H106" s="7">
        <v>90</v>
      </c>
      <c r="I106" s="7">
        <v>5</v>
      </c>
      <c r="J106" s="7">
        <f>E106*H106</f>
        <v>270</v>
      </c>
      <c r="K106" s="8">
        <v>283.5</v>
      </c>
      <c r="L106" s="51" t="s">
        <v>183</v>
      </c>
      <c r="M106" s="35"/>
    </row>
    <row r="107" spans="1:13" ht="16.5" customHeight="1">
      <c r="A107" s="2"/>
      <c r="B107" s="3"/>
      <c r="C107" s="2"/>
      <c r="D107" s="15" t="s">
        <v>328</v>
      </c>
      <c r="E107" s="6"/>
      <c r="F107" s="6"/>
      <c r="G107" s="17"/>
      <c r="H107" s="7"/>
      <c r="I107" s="7"/>
      <c r="J107" s="11">
        <f>SUM(J102:J106)</f>
        <v>2160</v>
      </c>
      <c r="K107" s="12"/>
      <c r="L107" s="18"/>
      <c r="M107" s="36">
        <v>2394</v>
      </c>
    </row>
    <row r="108" spans="1:13" ht="60">
      <c r="A108" s="2">
        <v>42</v>
      </c>
      <c r="B108" s="3" t="s">
        <v>0</v>
      </c>
      <c r="C108" s="2" t="s">
        <v>184</v>
      </c>
      <c r="D108" s="2" t="s">
        <v>185</v>
      </c>
      <c r="E108" s="6"/>
      <c r="F108" s="6"/>
      <c r="G108" s="6"/>
      <c r="H108" s="7"/>
      <c r="I108" s="7"/>
      <c r="J108" s="7"/>
      <c r="K108" s="8"/>
      <c r="L108" s="51" t="s">
        <v>355</v>
      </c>
      <c r="M108" s="35"/>
    </row>
    <row r="109" spans="1:13" ht="39.6">
      <c r="A109" s="2" t="s">
        <v>186</v>
      </c>
      <c r="B109" s="3"/>
      <c r="C109" s="2"/>
      <c r="D109" s="2" t="s">
        <v>187</v>
      </c>
      <c r="E109" s="6">
        <v>50</v>
      </c>
      <c r="F109" s="6" t="s">
        <v>12</v>
      </c>
      <c r="G109" s="6" t="s">
        <v>351</v>
      </c>
      <c r="H109" s="7">
        <v>112.24</v>
      </c>
      <c r="I109" s="7">
        <v>5</v>
      </c>
      <c r="J109" s="7">
        <f>E109*H109</f>
        <v>5612</v>
      </c>
      <c r="K109" s="8">
        <v>5892.6</v>
      </c>
      <c r="L109" s="51" t="s">
        <v>187</v>
      </c>
      <c r="M109" s="35"/>
    </row>
    <row r="110" spans="1:13" ht="39.6">
      <c r="A110" s="2" t="s">
        <v>188</v>
      </c>
      <c r="B110" s="3"/>
      <c r="C110" s="2"/>
      <c r="D110" s="2" t="s">
        <v>189</v>
      </c>
      <c r="E110" s="6">
        <v>20</v>
      </c>
      <c r="F110" s="6" t="s">
        <v>12</v>
      </c>
      <c r="G110" s="6" t="s">
        <v>352</v>
      </c>
      <c r="H110" s="7">
        <v>112.24</v>
      </c>
      <c r="I110" s="7">
        <v>5</v>
      </c>
      <c r="J110" s="7">
        <f>E110*H110</f>
        <v>2244.7999999999997</v>
      </c>
      <c r="K110" s="8">
        <v>2357.04</v>
      </c>
      <c r="L110" s="51" t="s">
        <v>189</v>
      </c>
      <c r="M110" s="35"/>
    </row>
    <row r="111" spans="1:13" ht="39.6">
      <c r="A111" s="2" t="s">
        <v>190</v>
      </c>
      <c r="B111" s="3"/>
      <c r="C111" s="2"/>
      <c r="D111" s="2" t="s">
        <v>191</v>
      </c>
      <c r="E111" s="6">
        <v>20</v>
      </c>
      <c r="F111" s="6" t="s">
        <v>12</v>
      </c>
      <c r="G111" s="6" t="s">
        <v>353</v>
      </c>
      <c r="H111" s="7">
        <v>112.24</v>
      </c>
      <c r="I111" s="7">
        <v>5</v>
      </c>
      <c r="J111" s="7">
        <f>E111*H111</f>
        <v>2244.7999999999997</v>
      </c>
      <c r="K111" s="8">
        <v>2357.04</v>
      </c>
      <c r="L111" s="51" t="s">
        <v>191</v>
      </c>
      <c r="M111" s="35"/>
    </row>
    <row r="112" spans="1:13" ht="16.5" customHeight="1">
      <c r="A112" s="2"/>
      <c r="B112" s="3"/>
      <c r="C112" s="2"/>
      <c r="D112" s="15" t="s">
        <v>329</v>
      </c>
      <c r="E112" s="6"/>
      <c r="F112" s="6"/>
      <c r="G112" s="17"/>
      <c r="H112" s="7"/>
      <c r="I112" s="7"/>
      <c r="J112" s="11">
        <f>SUM(J109:J111)</f>
        <v>10101.599999999999</v>
      </c>
      <c r="K112" s="12"/>
      <c r="L112" s="18"/>
      <c r="M112" s="36">
        <v>10867.5</v>
      </c>
    </row>
    <row r="113" spans="1:13" ht="29.25" customHeight="1">
      <c r="A113" s="2">
        <v>43</v>
      </c>
      <c r="B113" s="3" t="s">
        <v>0</v>
      </c>
      <c r="C113" s="2" t="s">
        <v>192</v>
      </c>
      <c r="D113" s="2"/>
      <c r="E113" s="6"/>
      <c r="F113" s="6"/>
      <c r="G113" s="6"/>
      <c r="H113" s="7"/>
      <c r="I113" s="7"/>
      <c r="J113" s="7"/>
      <c r="K113" s="8"/>
      <c r="L113" s="18"/>
      <c r="M113" s="35"/>
    </row>
    <row r="114" spans="1:13" ht="94.5" customHeight="1">
      <c r="A114" s="2" t="s">
        <v>193</v>
      </c>
      <c r="B114" s="3"/>
      <c r="C114" s="2"/>
      <c r="D114" s="2" t="s">
        <v>194</v>
      </c>
      <c r="E114" s="6">
        <v>200</v>
      </c>
      <c r="F114" s="6" t="s">
        <v>12</v>
      </c>
      <c r="G114" s="6"/>
      <c r="H114" s="7"/>
      <c r="I114" s="7">
        <v>5</v>
      </c>
      <c r="J114" s="7">
        <f>E114*H114</f>
        <v>0</v>
      </c>
      <c r="K114" s="8"/>
      <c r="L114" s="18"/>
      <c r="M114" s="35"/>
    </row>
    <row r="115" spans="1:13" ht="95.25" customHeight="1">
      <c r="A115" s="2" t="s">
        <v>195</v>
      </c>
      <c r="B115" s="3"/>
      <c r="C115" s="2"/>
      <c r="D115" s="2" t="s">
        <v>196</v>
      </c>
      <c r="E115" s="6">
        <v>200</v>
      </c>
      <c r="F115" s="6" t="s">
        <v>12</v>
      </c>
      <c r="G115" s="6"/>
      <c r="H115" s="7"/>
      <c r="I115" s="7">
        <v>5</v>
      </c>
      <c r="J115" s="7">
        <f>E115*H115</f>
        <v>0</v>
      </c>
      <c r="K115" s="8"/>
      <c r="L115" s="18"/>
      <c r="M115" s="35"/>
    </row>
    <row r="116" spans="1:13" ht="69.75" customHeight="1">
      <c r="A116" s="2" t="s">
        <v>197</v>
      </c>
      <c r="B116" s="3"/>
      <c r="C116" s="2"/>
      <c r="D116" s="2" t="s">
        <v>198</v>
      </c>
      <c r="E116" s="6">
        <v>200</v>
      </c>
      <c r="F116" s="6" t="s">
        <v>12</v>
      </c>
      <c r="G116" s="6"/>
      <c r="H116" s="7"/>
      <c r="I116" s="7">
        <v>5</v>
      </c>
      <c r="J116" s="7">
        <f>E116*H116</f>
        <v>0</v>
      </c>
      <c r="K116" s="8"/>
      <c r="L116" s="18"/>
      <c r="M116" s="35"/>
    </row>
    <row r="117" spans="1:13" ht="15" customHeight="1">
      <c r="A117" s="2"/>
      <c r="B117" s="3"/>
      <c r="C117" s="2"/>
      <c r="D117" s="15" t="s">
        <v>330</v>
      </c>
      <c r="E117" s="6"/>
      <c r="F117" s="6"/>
      <c r="G117" s="6"/>
      <c r="H117" s="7"/>
      <c r="I117" s="7"/>
      <c r="J117" s="11">
        <f>SUM(J114:J116)</f>
        <v>0</v>
      </c>
      <c r="K117" s="12"/>
      <c r="L117" s="18"/>
      <c r="M117" s="36">
        <v>4410</v>
      </c>
    </row>
    <row r="118" spans="1:13" ht="19.5" customHeight="1">
      <c r="A118" s="2">
        <v>44</v>
      </c>
      <c r="B118" s="3" t="s">
        <v>0</v>
      </c>
      <c r="C118" s="2" t="s">
        <v>199</v>
      </c>
      <c r="D118" s="2" t="s">
        <v>200</v>
      </c>
      <c r="E118" s="6"/>
      <c r="F118" s="6"/>
      <c r="G118" s="6"/>
      <c r="H118" s="7"/>
      <c r="I118" s="7"/>
      <c r="J118" s="7"/>
      <c r="K118" s="8"/>
      <c r="L118" s="18"/>
      <c r="M118" s="35"/>
    </row>
    <row r="119" spans="1:13" ht="48">
      <c r="A119" s="2" t="s">
        <v>201</v>
      </c>
      <c r="B119" s="3"/>
      <c r="C119" s="2"/>
      <c r="D119" s="2" t="s">
        <v>202</v>
      </c>
      <c r="E119" s="6">
        <v>200</v>
      </c>
      <c r="F119" s="6" t="s">
        <v>12</v>
      </c>
      <c r="G119" s="6" t="s">
        <v>345</v>
      </c>
      <c r="H119" s="7">
        <v>8</v>
      </c>
      <c r="I119" s="7">
        <v>5</v>
      </c>
      <c r="J119" s="7">
        <f>E119*H119</f>
        <v>1600</v>
      </c>
      <c r="K119" s="8">
        <v>1680</v>
      </c>
      <c r="L119" s="51" t="s">
        <v>350</v>
      </c>
      <c r="M119" s="35"/>
    </row>
    <row r="120" spans="1:13" ht="39.6">
      <c r="A120" s="2" t="s">
        <v>203</v>
      </c>
      <c r="B120" s="3"/>
      <c r="C120" s="2"/>
      <c r="D120" s="2" t="s">
        <v>204</v>
      </c>
      <c r="E120" s="6">
        <v>20</v>
      </c>
      <c r="F120" s="6" t="s">
        <v>12</v>
      </c>
      <c r="G120" s="6" t="s">
        <v>346</v>
      </c>
      <c r="H120" s="7">
        <v>10</v>
      </c>
      <c r="I120" s="7">
        <v>5</v>
      </c>
      <c r="J120" s="7">
        <f>E120*H120</f>
        <v>200</v>
      </c>
      <c r="K120" s="8">
        <v>210</v>
      </c>
      <c r="L120" s="51" t="s">
        <v>349</v>
      </c>
      <c r="M120" s="35"/>
    </row>
    <row r="121" spans="1:13" ht="48">
      <c r="A121" s="2" t="s">
        <v>205</v>
      </c>
      <c r="B121" s="3"/>
      <c r="C121" s="2"/>
      <c r="D121" s="2" t="s">
        <v>206</v>
      </c>
      <c r="E121" s="6">
        <v>20</v>
      </c>
      <c r="F121" s="6" t="s">
        <v>12</v>
      </c>
      <c r="G121" s="6" t="s">
        <v>348</v>
      </c>
      <c r="H121" s="7">
        <v>8</v>
      </c>
      <c r="I121" s="7">
        <v>5</v>
      </c>
      <c r="J121" s="7">
        <f>E121*H121</f>
        <v>160</v>
      </c>
      <c r="K121" s="8">
        <v>168</v>
      </c>
      <c r="L121" s="51" t="s">
        <v>206</v>
      </c>
      <c r="M121" s="35"/>
    </row>
    <row r="122" spans="1:13" ht="48">
      <c r="A122" s="2" t="s">
        <v>207</v>
      </c>
      <c r="B122" s="3"/>
      <c r="C122" s="2"/>
      <c r="D122" s="2" t="s">
        <v>208</v>
      </c>
      <c r="E122" s="6">
        <v>20</v>
      </c>
      <c r="F122" s="6" t="s">
        <v>12</v>
      </c>
      <c r="G122" s="6" t="s">
        <v>347</v>
      </c>
      <c r="H122" s="7">
        <v>8</v>
      </c>
      <c r="I122" s="7">
        <v>5</v>
      </c>
      <c r="J122" s="7">
        <f>E122*H122</f>
        <v>160</v>
      </c>
      <c r="K122" s="8">
        <v>168</v>
      </c>
      <c r="L122" s="51" t="s">
        <v>208</v>
      </c>
      <c r="M122" s="35"/>
    </row>
    <row r="123" spans="1:13" ht="15.75" customHeight="1">
      <c r="A123" s="2"/>
      <c r="B123" s="3"/>
      <c r="C123" s="2"/>
      <c r="D123" s="15" t="s">
        <v>331</v>
      </c>
      <c r="E123" s="6"/>
      <c r="F123" s="6"/>
      <c r="G123" s="6"/>
      <c r="H123" s="7"/>
      <c r="I123" s="7"/>
      <c r="J123" s="11">
        <f>SUM(J119:J122)</f>
        <v>2120</v>
      </c>
      <c r="K123" s="12"/>
      <c r="L123" s="18"/>
      <c r="M123" s="36">
        <v>2226</v>
      </c>
    </row>
    <row r="124" spans="1:13" ht="72">
      <c r="A124" s="2">
        <v>45</v>
      </c>
      <c r="B124" s="3" t="s">
        <v>0</v>
      </c>
      <c r="C124" s="2" t="s">
        <v>209</v>
      </c>
      <c r="D124" s="2" t="s">
        <v>210</v>
      </c>
      <c r="E124" s="6">
        <v>150</v>
      </c>
      <c r="F124" s="6" t="s">
        <v>12</v>
      </c>
      <c r="G124" s="6" t="s">
        <v>344</v>
      </c>
      <c r="H124" s="7">
        <v>13.6</v>
      </c>
      <c r="I124" s="7">
        <v>5</v>
      </c>
      <c r="J124" s="7">
        <f t="shared" ref="J124:J129" si="2">E124*H124</f>
        <v>2040</v>
      </c>
      <c r="K124" s="8">
        <v>2142</v>
      </c>
      <c r="L124" s="51" t="s">
        <v>210</v>
      </c>
      <c r="M124" s="36">
        <v>3465</v>
      </c>
    </row>
    <row r="125" spans="1:13" ht="115.2">
      <c r="A125" s="2">
        <v>46</v>
      </c>
      <c r="B125" s="3" t="s">
        <v>0</v>
      </c>
      <c r="C125" s="2" t="s">
        <v>211</v>
      </c>
      <c r="D125" s="2" t="s">
        <v>212</v>
      </c>
      <c r="E125" s="6">
        <v>40</v>
      </c>
      <c r="F125" s="6" t="s">
        <v>12</v>
      </c>
      <c r="G125" s="6" t="s">
        <v>372</v>
      </c>
      <c r="H125" s="7">
        <v>34</v>
      </c>
      <c r="I125" s="7">
        <v>5</v>
      </c>
      <c r="J125" s="7">
        <f t="shared" si="2"/>
        <v>1360</v>
      </c>
      <c r="K125" s="8">
        <v>1428</v>
      </c>
      <c r="L125" s="47" t="s">
        <v>212</v>
      </c>
      <c r="M125" s="36">
        <v>2268</v>
      </c>
    </row>
    <row r="126" spans="1:13" ht="187.2">
      <c r="A126" s="2">
        <v>47</v>
      </c>
      <c r="B126" s="3" t="s">
        <v>0</v>
      </c>
      <c r="C126" s="2" t="s">
        <v>213</v>
      </c>
      <c r="D126" s="2" t="s">
        <v>214</v>
      </c>
      <c r="E126" s="6">
        <v>5</v>
      </c>
      <c r="F126" s="6" t="s">
        <v>12</v>
      </c>
      <c r="G126" s="6" t="s">
        <v>376</v>
      </c>
      <c r="H126" s="7">
        <v>86</v>
      </c>
      <c r="I126" s="7">
        <v>5</v>
      </c>
      <c r="J126" s="7">
        <f t="shared" si="2"/>
        <v>430</v>
      </c>
      <c r="K126" s="8">
        <v>451.5</v>
      </c>
      <c r="L126" s="47" t="s">
        <v>338</v>
      </c>
      <c r="M126" s="36">
        <v>451.5</v>
      </c>
    </row>
    <row r="127" spans="1:13" ht="30" customHeight="1">
      <c r="A127" s="2">
        <v>48</v>
      </c>
      <c r="B127" s="3" t="s">
        <v>0</v>
      </c>
      <c r="C127" s="2" t="s">
        <v>215</v>
      </c>
      <c r="D127" s="2" t="s">
        <v>216</v>
      </c>
      <c r="E127" s="6">
        <v>200</v>
      </c>
      <c r="F127" s="6" t="s">
        <v>12</v>
      </c>
      <c r="G127" s="6"/>
      <c r="H127" s="7"/>
      <c r="I127" s="7">
        <v>5</v>
      </c>
      <c r="J127" s="7">
        <f t="shared" si="2"/>
        <v>0</v>
      </c>
      <c r="K127" s="8"/>
      <c r="L127" s="18"/>
      <c r="M127" s="36">
        <v>987</v>
      </c>
    </row>
    <row r="128" spans="1:13" ht="30" customHeight="1">
      <c r="A128" s="2">
        <v>49</v>
      </c>
      <c r="B128" s="3" t="s">
        <v>0</v>
      </c>
      <c r="C128" s="2" t="s">
        <v>217</v>
      </c>
      <c r="D128" s="2" t="s">
        <v>218</v>
      </c>
      <c r="E128" s="6">
        <v>200</v>
      </c>
      <c r="F128" s="6" t="s">
        <v>12</v>
      </c>
      <c r="G128" s="6"/>
      <c r="H128" s="7"/>
      <c r="I128" s="7">
        <v>5</v>
      </c>
      <c r="J128" s="7">
        <f t="shared" si="2"/>
        <v>0</v>
      </c>
      <c r="K128" s="8"/>
      <c r="L128" s="18"/>
      <c r="M128" s="36">
        <v>945</v>
      </c>
    </row>
    <row r="129" spans="1:13" ht="57.75" customHeight="1">
      <c r="A129" s="2">
        <v>50</v>
      </c>
      <c r="B129" s="3" t="s">
        <v>0</v>
      </c>
      <c r="C129" s="2" t="s">
        <v>219</v>
      </c>
      <c r="D129" s="2" t="s">
        <v>220</v>
      </c>
      <c r="E129" s="6">
        <v>30</v>
      </c>
      <c r="F129" s="6" t="s">
        <v>12</v>
      </c>
      <c r="G129" s="6"/>
      <c r="H129" s="7"/>
      <c r="I129" s="7">
        <v>5</v>
      </c>
      <c r="J129" s="7">
        <f t="shared" si="2"/>
        <v>0</v>
      </c>
      <c r="K129" s="8"/>
      <c r="L129" s="18"/>
      <c r="M129" s="36">
        <v>7245</v>
      </c>
    </row>
    <row r="130" spans="1:13" ht="30" customHeight="1">
      <c r="A130" s="2">
        <v>51</v>
      </c>
      <c r="B130" s="3" t="s">
        <v>0</v>
      </c>
      <c r="C130" s="2" t="s">
        <v>221</v>
      </c>
      <c r="D130" s="2" t="s">
        <v>222</v>
      </c>
      <c r="E130" s="6"/>
      <c r="F130" s="6"/>
      <c r="G130" s="6"/>
      <c r="H130" s="7"/>
      <c r="I130" s="7"/>
      <c r="J130" s="7"/>
      <c r="K130" s="8"/>
      <c r="L130" s="18"/>
      <c r="M130" s="36"/>
    </row>
    <row r="131" spans="1:13" ht="24" customHeight="1">
      <c r="A131" s="2" t="s">
        <v>223</v>
      </c>
      <c r="B131" s="3"/>
      <c r="C131" s="2"/>
      <c r="D131" s="2" t="s">
        <v>224</v>
      </c>
      <c r="E131" s="6">
        <v>5</v>
      </c>
      <c r="F131" s="6" t="s">
        <v>12</v>
      </c>
      <c r="G131" s="6"/>
      <c r="H131" s="7"/>
      <c r="I131" s="7">
        <v>5</v>
      </c>
      <c r="J131" s="7">
        <f>E131*H131</f>
        <v>0</v>
      </c>
      <c r="K131" s="8"/>
      <c r="L131" s="18"/>
      <c r="M131" s="36"/>
    </row>
    <row r="132" spans="1:13" ht="30" customHeight="1">
      <c r="A132" s="2" t="s">
        <v>225</v>
      </c>
      <c r="B132" s="3"/>
      <c r="C132" s="2"/>
      <c r="D132" s="2" t="s">
        <v>226</v>
      </c>
      <c r="E132" s="6">
        <v>10</v>
      </c>
      <c r="F132" s="6" t="s">
        <v>12</v>
      </c>
      <c r="G132" s="6"/>
      <c r="H132" s="7"/>
      <c r="I132" s="7">
        <v>5</v>
      </c>
      <c r="J132" s="7">
        <f>E132*H132</f>
        <v>0</v>
      </c>
      <c r="K132" s="8"/>
      <c r="L132" s="18"/>
      <c r="M132" s="36"/>
    </row>
    <row r="133" spans="1:13" ht="30" customHeight="1">
      <c r="A133" s="2" t="s">
        <v>227</v>
      </c>
      <c r="B133" s="3"/>
      <c r="C133" s="2"/>
      <c r="D133" s="2" t="s">
        <v>228</v>
      </c>
      <c r="E133" s="6">
        <v>10</v>
      </c>
      <c r="F133" s="6" t="s">
        <v>12</v>
      </c>
      <c r="G133" s="6"/>
      <c r="H133" s="7"/>
      <c r="I133" s="7">
        <v>5</v>
      </c>
      <c r="J133" s="7">
        <f>E133*H133</f>
        <v>0</v>
      </c>
      <c r="K133" s="8"/>
      <c r="L133" s="18"/>
      <c r="M133" s="36"/>
    </row>
    <row r="134" spans="1:13" ht="30" customHeight="1">
      <c r="A134" s="2" t="s">
        <v>229</v>
      </c>
      <c r="B134" s="3"/>
      <c r="C134" s="2"/>
      <c r="D134" s="2" t="s">
        <v>230</v>
      </c>
      <c r="E134" s="6">
        <v>5</v>
      </c>
      <c r="F134" s="6" t="s">
        <v>12</v>
      </c>
      <c r="G134" s="6"/>
      <c r="H134" s="7"/>
      <c r="I134" s="7">
        <v>5</v>
      </c>
      <c r="J134" s="7">
        <f>E134*H134</f>
        <v>0</v>
      </c>
      <c r="K134" s="8"/>
      <c r="L134" s="18"/>
      <c r="M134" s="36"/>
    </row>
    <row r="135" spans="1:13" ht="15" customHeight="1">
      <c r="A135" s="2"/>
      <c r="B135" s="3"/>
      <c r="C135" s="2"/>
      <c r="D135" s="15" t="s">
        <v>332</v>
      </c>
      <c r="E135" s="6"/>
      <c r="F135" s="6"/>
      <c r="G135" s="6"/>
      <c r="H135" s="7"/>
      <c r="I135" s="7"/>
      <c r="J135" s="11">
        <f>SUM(J131:J134)</f>
        <v>0</v>
      </c>
      <c r="K135" s="12"/>
      <c r="L135" s="18"/>
      <c r="M135" s="36">
        <v>4961.25</v>
      </c>
    </row>
    <row r="136" spans="1:13" ht="30" customHeight="1">
      <c r="A136" s="2">
        <v>52</v>
      </c>
      <c r="B136" s="3" t="s">
        <v>0</v>
      </c>
      <c r="C136" s="2" t="s">
        <v>231</v>
      </c>
      <c r="D136" s="2" t="s">
        <v>232</v>
      </c>
      <c r="E136" s="6"/>
      <c r="F136" s="6"/>
      <c r="G136" s="6"/>
      <c r="H136" s="7"/>
      <c r="I136" s="7"/>
      <c r="J136" s="7"/>
      <c r="K136" s="8"/>
      <c r="L136" s="18"/>
      <c r="M136" s="35"/>
    </row>
    <row r="137" spans="1:13" ht="45.75" customHeight="1">
      <c r="A137" s="2" t="s">
        <v>233</v>
      </c>
      <c r="B137" s="3"/>
      <c r="C137" s="2"/>
      <c r="D137" s="2" t="s">
        <v>234</v>
      </c>
      <c r="E137" s="6">
        <v>5</v>
      </c>
      <c r="F137" s="6" t="s">
        <v>12</v>
      </c>
      <c r="G137" s="6"/>
      <c r="H137" s="7"/>
      <c r="I137" s="11">
        <v>21</v>
      </c>
      <c r="J137" s="7">
        <f>E137*H137</f>
        <v>0</v>
      </c>
      <c r="K137" s="8"/>
      <c r="L137" s="18"/>
      <c r="M137" s="35"/>
    </row>
    <row r="138" spans="1:13" ht="30" customHeight="1">
      <c r="A138" s="2" t="s">
        <v>235</v>
      </c>
      <c r="B138" s="3"/>
      <c r="C138" s="2"/>
      <c r="D138" s="2" t="s">
        <v>236</v>
      </c>
      <c r="E138" s="6">
        <v>50</v>
      </c>
      <c r="F138" s="6" t="s">
        <v>12</v>
      </c>
      <c r="G138" s="6"/>
      <c r="H138" s="7"/>
      <c r="I138" s="7">
        <v>5</v>
      </c>
      <c r="J138" s="7">
        <f>E138*H138</f>
        <v>0</v>
      </c>
      <c r="K138" s="8"/>
      <c r="L138" s="18"/>
      <c r="M138" s="35"/>
    </row>
    <row r="139" spans="1:13" ht="15" customHeight="1">
      <c r="A139" s="2"/>
      <c r="B139" s="3"/>
      <c r="C139" s="2"/>
      <c r="D139" s="15" t="s">
        <v>333</v>
      </c>
      <c r="E139" s="6"/>
      <c r="F139" s="6"/>
      <c r="G139" s="6"/>
      <c r="H139" s="7"/>
      <c r="I139" s="7"/>
      <c r="J139" s="11">
        <f>SUM(J137:J138)</f>
        <v>0</v>
      </c>
      <c r="K139" s="12"/>
      <c r="L139" s="18"/>
      <c r="M139" s="36">
        <v>12993</v>
      </c>
    </row>
    <row r="140" spans="1:13" ht="58.5" customHeight="1">
      <c r="A140" s="2">
        <v>53</v>
      </c>
      <c r="B140" s="3" t="s">
        <v>0</v>
      </c>
      <c r="C140" s="2" t="s">
        <v>237</v>
      </c>
      <c r="D140" s="2" t="s">
        <v>238</v>
      </c>
      <c r="E140" s="6">
        <v>50</v>
      </c>
      <c r="F140" s="6" t="s">
        <v>12</v>
      </c>
      <c r="G140" s="6"/>
      <c r="H140" s="7"/>
      <c r="I140" s="7">
        <v>5</v>
      </c>
      <c r="J140" s="7">
        <f>E140*H140</f>
        <v>0</v>
      </c>
      <c r="K140" s="8"/>
      <c r="L140" s="18"/>
      <c r="M140" s="36">
        <v>5775</v>
      </c>
    </row>
    <row r="141" spans="1:13" ht="40.5" customHeight="1">
      <c r="A141" s="2">
        <v>54</v>
      </c>
      <c r="B141" s="3" t="s">
        <v>0</v>
      </c>
      <c r="C141" s="2" t="s">
        <v>239</v>
      </c>
      <c r="D141" s="2"/>
      <c r="E141" s="6"/>
      <c r="F141" s="6"/>
      <c r="G141" s="6"/>
      <c r="H141" s="7"/>
      <c r="I141" s="7"/>
      <c r="J141" s="7"/>
      <c r="K141" s="8"/>
      <c r="L141" s="18"/>
      <c r="M141" s="35"/>
    </row>
    <row r="142" spans="1:13" ht="30" customHeight="1">
      <c r="A142" s="2" t="s">
        <v>240</v>
      </c>
      <c r="B142" s="3"/>
      <c r="C142" s="2"/>
      <c r="D142" s="2" t="s">
        <v>241</v>
      </c>
      <c r="E142" s="6">
        <v>2</v>
      </c>
      <c r="F142" s="6" t="s">
        <v>12</v>
      </c>
      <c r="G142" s="6"/>
      <c r="H142" s="7"/>
      <c r="I142" s="7">
        <v>5</v>
      </c>
      <c r="J142" s="7">
        <f t="shared" ref="J142:J150" si="3">E142*H142</f>
        <v>0</v>
      </c>
      <c r="K142" s="8"/>
      <c r="L142" s="18"/>
      <c r="M142" s="35"/>
    </row>
    <row r="143" spans="1:13" ht="30" customHeight="1">
      <c r="A143" s="2" t="s">
        <v>242</v>
      </c>
      <c r="B143" s="3"/>
      <c r="C143" s="2"/>
      <c r="D143" s="2" t="s">
        <v>243</v>
      </c>
      <c r="E143" s="6">
        <v>2</v>
      </c>
      <c r="F143" s="6" t="s">
        <v>12</v>
      </c>
      <c r="G143" s="6"/>
      <c r="H143" s="7"/>
      <c r="I143" s="7">
        <v>5</v>
      </c>
      <c r="J143" s="7">
        <f t="shared" si="3"/>
        <v>0</v>
      </c>
      <c r="K143" s="8"/>
      <c r="L143" s="18"/>
      <c r="M143" s="35"/>
    </row>
    <row r="144" spans="1:13" ht="39.75" customHeight="1">
      <c r="A144" s="2" t="s">
        <v>244</v>
      </c>
      <c r="B144" s="3"/>
      <c r="C144" s="2"/>
      <c r="D144" s="2" t="s">
        <v>245</v>
      </c>
      <c r="E144" s="6">
        <v>4</v>
      </c>
      <c r="F144" s="6" t="s">
        <v>12</v>
      </c>
      <c r="G144" s="6"/>
      <c r="H144" s="7"/>
      <c r="I144" s="7">
        <v>5</v>
      </c>
      <c r="J144" s="7">
        <f t="shared" si="3"/>
        <v>0</v>
      </c>
      <c r="K144" s="8"/>
      <c r="L144" s="18"/>
      <c r="M144" s="35"/>
    </row>
    <row r="145" spans="1:13" ht="42.75" customHeight="1">
      <c r="A145" s="2" t="s">
        <v>246</v>
      </c>
      <c r="B145" s="3"/>
      <c r="C145" s="2"/>
      <c r="D145" s="2" t="s">
        <v>247</v>
      </c>
      <c r="E145" s="6">
        <v>4</v>
      </c>
      <c r="F145" s="6" t="s">
        <v>12</v>
      </c>
      <c r="G145" s="6"/>
      <c r="H145" s="7"/>
      <c r="I145" s="7">
        <v>5</v>
      </c>
      <c r="J145" s="7">
        <f t="shared" si="3"/>
        <v>0</v>
      </c>
      <c r="K145" s="8"/>
      <c r="L145" s="18"/>
      <c r="M145" s="35"/>
    </row>
    <row r="146" spans="1:13" ht="30.75" customHeight="1">
      <c r="A146" s="2" t="s">
        <v>248</v>
      </c>
      <c r="B146" s="3"/>
      <c r="C146" s="2"/>
      <c r="D146" s="2" t="s">
        <v>249</v>
      </c>
      <c r="E146" s="6">
        <v>2</v>
      </c>
      <c r="F146" s="6" t="s">
        <v>12</v>
      </c>
      <c r="G146" s="6"/>
      <c r="H146" s="7"/>
      <c r="I146" s="7">
        <v>5</v>
      </c>
      <c r="J146" s="7">
        <f t="shared" si="3"/>
        <v>0</v>
      </c>
      <c r="K146" s="8"/>
      <c r="L146" s="18"/>
      <c r="M146" s="35"/>
    </row>
    <row r="147" spans="1:13" ht="30" customHeight="1">
      <c r="A147" s="2" t="s">
        <v>250</v>
      </c>
      <c r="B147" s="3"/>
      <c r="C147" s="2"/>
      <c r="D147" s="2" t="s">
        <v>251</v>
      </c>
      <c r="E147" s="6">
        <v>8</v>
      </c>
      <c r="F147" s="6" t="s">
        <v>12</v>
      </c>
      <c r="G147" s="6"/>
      <c r="H147" s="7"/>
      <c r="I147" s="7">
        <v>5</v>
      </c>
      <c r="J147" s="7">
        <f t="shared" si="3"/>
        <v>0</v>
      </c>
      <c r="K147" s="8"/>
      <c r="L147" s="18"/>
      <c r="M147" s="35"/>
    </row>
    <row r="148" spans="1:13" ht="30" customHeight="1">
      <c r="A148" s="2" t="s">
        <v>252</v>
      </c>
      <c r="B148" s="3"/>
      <c r="C148" s="2"/>
      <c r="D148" s="2" t="s">
        <v>253</v>
      </c>
      <c r="E148" s="6">
        <v>20</v>
      </c>
      <c r="F148" s="6" t="s">
        <v>12</v>
      </c>
      <c r="G148" s="6"/>
      <c r="H148" s="7"/>
      <c r="I148" s="7">
        <v>5</v>
      </c>
      <c r="J148" s="7">
        <f t="shared" si="3"/>
        <v>0</v>
      </c>
      <c r="K148" s="8"/>
      <c r="L148" s="18"/>
      <c r="M148" s="35"/>
    </row>
    <row r="149" spans="1:13" ht="43.5" customHeight="1">
      <c r="A149" s="2" t="s">
        <v>254</v>
      </c>
      <c r="B149" s="3"/>
      <c r="C149" s="2"/>
      <c r="D149" s="2" t="s">
        <v>255</v>
      </c>
      <c r="E149" s="6">
        <v>5</v>
      </c>
      <c r="F149" s="6" t="s">
        <v>12</v>
      </c>
      <c r="G149" s="6"/>
      <c r="H149" s="7"/>
      <c r="I149" s="7">
        <v>5</v>
      </c>
      <c r="J149" s="7">
        <f t="shared" si="3"/>
        <v>0</v>
      </c>
      <c r="K149" s="8"/>
      <c r="L149" s="18"/>
      <c r="M149" s="35"/>
    </row>
    <row r="150" spans="1:13" ht="42" customHeight="1">
      <c r="A150" s="2" t="s">
        <v>256</v>
      </c>
      <c r="B150" s="3"/>
      <c r="C150" s="2"/>
      <c r="D150" s="2" t="s">
        <v>257</v>
      </c>
      <c r="E150" s="6">
        <v>4</v>
      </c>
      <c r="F150" s="6" t="s">
        <v>12</v>
      </c>
      <c r="G150" s="6"/>
      <c r="H150" s="7"/>
      <c r="I150" s="7">
        <v>5</v>
      </c>
      <c r="J150" s="7">
        <f t="shared" si="3"/>
        <v>0</v>
      </c>
      <c r="K150" s="8"/>
      <c r="L150" s="18"/>
      <c r="M150" s="35"/>
    </row>
    <row r="151" spans="1:13" ht="12.75" customHeight="1">
      <c r="A151" s="2"/>
      <c r="B151" s="3"/>
      <c r="C151" s="2"/>
      <c r="D151" s="15" t="s">
        <v>334</v>
      </c>
      <c r="E151" s="6"/>
      <c r="F151" s="6"/>
      <c r="G151" s="6"/>
      <c r="H151" s="7"/>
      <c r="I151" s="7"/>
      <c r="J151" s="11">
        <f>SUM(J142:J150)</f>
        <v>0</v>
      </c>
      <c r="K151" s="12"/>
      <c r="L151" s="18"/>
      <c r="M151" s="36">
        <v>8925</v>
      </c>
    </row>
    <row r="152" spans="1:13" ht="46.5" customHeight="1">
      <c r="A152" s="2">
        <v>55</v>
      </c>
      <c r="B152" s="3" t="s">
        <v>0</v>
      </c>
      <c r="C152" s="2" t="s">
        <v>258</v>
      </c>
      <c r="D152" s="2"/>
      <c r="E152" s="6"/>
      <c r="F152" s="6"/>
      <c r="G152" s="6"/>
      <c r="H152" s="7"/>
      <c r="I152" s="7"/>
      <c r="J152" s="7"/>
      <c r="K152" s="8"/>
      <c r="L152" s="18"/>
      <c r="M152" s="35"/>
    </row>
    <row r="153" spans="1:13" ht="30" customHeight="1">
      <c r="A153" s="2" t="s">
        <v>259</v>
      </c>
      <c r="B153" s="3"/>
      <c r="C153" s="2"/>
      <c r="D153" s="2" t="s">
        <v>260</v>
      </c>
      <c r="E153" s="6">
        <v>40</v>
      </c>
      <c r="F153" s="6" t="s">
        <v>12</v>
      </c>
      <c r="G153" s="6"/>
      <c r="H153" s="7"/>
      <c r="I153" s="7">
        <v>5</v>
      </c>
      <c r="J153" s="7">
        <f t="shared" ref="J153:J159" si="4">E153*H153</f>
        <v>0</v>
      </c>
      <c r="K153" s="8"/>
      <c r="L153" s="18"/>
      <c r="M153" s="35"/>
    </row>
    <row r="154" spans="1:13" ht="30" customHeight="1">
      <c r="A154" s="2" t="s">
        <v>261</v>
      </c>
      <c r="B154" s="3"/>
      <c r="C154" s="2"/>
      <c r="D154" s="2" t="s">
        <v>262</v>
      </c>
      <c r="E154" s="6">
        <v>20</v>
      </c>
      <c r="F154" s="6" t="s">
        <v>12</v>
      </c>
      <c r="G154" s="6"/>
      <c r="H154" s="7"/>
      <c r="I154" s="7">
        <v>5</v>
      </c>
      <c r="J154" s="7">
        <f t="shared" si="4"/>
        <v>0</v>
      </c>
      <c r="K154" s="8"/>
      <c r="L154" s="18"/>
      <c r="M154" s="35"/>
    </row>
    <row r="155" spans="1:13" ht="30" customHeight="1">
      <c r="A155" s="2" t="s">
        <v>263</v>
      </c>
      <c r="B155" s="3"/>
      <c r="C155" s="2"/>
      <c r="D155" s="2" t="s">
        <v>264</v>
      </c>
      <c r="E155" s="6">
        <v>30</v>
      </c>
      <c r="F155" s="6" t="s">
        <v>12</v>
      </c>
      <c r="G155" s="6"/>
      <c r="H155" s="7"/>
      <c r="I155" s="7">
        <v>5</v>
      </c>
      <c r="J155" s="7">
        <f t="shared" si="4"/>
        <v>0</v>
      </c>
      <c r="K155" s="8"/>
      <c r="L155" s="18"/>
      <c r="M155" s="35"/>
    </row>
    <row r="156" spans="1:13" ht="30" customHeight="1">
      <c r="A156" s="2" t="s">
        <v>265</v>
      </c>
      <c r="B156" s="3"/>
      <c r="C156" s="2"/>
      <c r="D156" s="2" t="s">
        <v>266</v>
      </c>
      <c r="E156" s="6">
        <v>30</v>
      </c>
      <c r="F156" s="6" t="s">
        <v>12</v>
      </c>
      <c r="G156" s="6"/>
      <c r="H156" s="7"/>
      <c r="I156" s="7">
        <v>5</v>
      </c>
      <c r="J156" s="7">
        <f t="shared" si="4"/>
        <v>0</v>
      </c>
      <c r="K156" s="8"/>
      <c r="L156" s="18"/>
      <c r="M156" s="35"/>
    </row>
    <row r="157" spans="1:13" ht="30" customHeight="1">
      <c r="A157" s="2" t="s">
        <v>267</v>
      </c>
      <c r="B157" s="3"/>
      <c r="C157" s="2"/>
      <c r="D157" s="2" t="s">
        <v>268</v>
      </c>
      <c r="E157" s="6">
        <v>30</v>
      </c>
      <c r="F157" s="6" t="s">
        <v>12</v>
      </c>
      <c r="G157" s="6"/>
      <c r="H157" s="7"/>
      <c r="I157" s="7">
        <v>5</v>
      </c>
      <c r="J157" s="7">
        <f t="shared" si="4"/>
        <v>0</v>
      </c>
      <c r="K157" s="8"/>
      <c r="L157" s="18"/>
      <c r="M157" s="35"/>
    </row>
    <row r="158" spans="1:13" ht="30" customHeight="1">
      <c r="A158" s="2" t="s">
        <v>269</v>
      </c>
      <c r="B158" s="3"/>
      <c r="C158" s="2"/>
      <c r="D158" s="2" t="s">
        <v>270</v>
      </c>
      <c r="E158" s="6">
        <v>30</v>
      </c>
      <c r="F158" s="6" t="s">
        <v>12</v>
      </c>
      <c r="G158" s="6"/>
      <c r="H158" s="7"/>
      <c r="I158" s="7">
        <v>5</v>
      </c>
      <c r="J158" s="7">
        <f t="shared" si="4"/>
        <v>0</v>
      </c>
      <c r="K158" s="8"/>
      <c r="L158" s="18"/>
      <c r="M158" s="35"/>
    </row>
    <row r="159" spans="1:13" ht="30" customHeight="1">
      <c r="A159" s="2" t="s">
        <v>271</v>
      </c>
      <c r="B159" s="3"/>
      <c r="C159" s="2"/>
      <c r="D159" s="2" t="s">
        <v>272</v>
      </c>
      <c r="E159" s="6">
        <v>60</v>
      </c>
      <c r="F159" s="6" t="s">
        <v>12</v>
      </c>
      <c r="G159" s="6"/>
      <c r="H159" s="7"/>
      <c r="I159" s="7">
        <v>5</v>
      </c>
      <c r="J159" s="7">
        <f t="shared" si="4"/>
        <v>0</v>
      </c>
      <c r="K159" s="8"/>
      <c r="L159" s="18"/>
      <c r="M159" s="35"/>
    </row>
    <row r="160" spans="1:13" ht="14.25" customHeight="1">
      <c r="A160" s="2"/>
      <c r="B160" s="3"/>
      <c r="C160" s="2"/>
      <c r="D160" s="15" t="s">
        <v>335</v>
      </c>
      <c r="E160" s="6"/>
      <c r="F160" s="6"/>
      <c r="G160" s="6"/>
      <c r="H160" s="7"/>
      <c r="I160" s="7"/>
      <c r="J160" s="11">
        <f>SUM(J153:J159)</f>
        <v>0</v>
      </c>
      <c r="K160" s="12"/>
      <c r="L160" s="18"/>
      <c r="M160" s="36">
        <v>6300</v>
      </c>
    </row>
    <row r="161" spans="1:13" ht="80.25" customHeight="1">
      <c r="A161" s="2">
        <v>56</v>
      </c>
      <c r="B161" s="3" t="s">
        <v>58</v>
      </c>
      <c r="C161" s="2" t="s">
        <v>273</v>
      </c>
      <c r="D161" s="2" t="s">
        <v>274</v>
      </c>
      <c r="E161" s="6">
        <v>1</v>
      </c>
      <c r="F161" s="6" t="s">
        <v>12</v>
      </c>
      <c r="G161" s="6"/>
      <c r="H161" s="7"/>
      <c r="I161" s="11">
        <v>21</v>
      </c>
      <c r="J161" s="7">
        <f>E161*H161</f>
        <v>0</v>
      </c>
      <c r="K161" s="8"/>
      <c r="L161" s="18"/>
      <c r="M161" s="36">
        <v>4598</v>
      </c>
    </row>
    <row r="162" spans="1:13" ht="48">
      <c r="A162" s="2">
        <v>57</v>
      </c>
      <c r="B162" s="3" t="s">
        <v>0</v>
      </c>
      <c r="C162" s="50" t="s">
        <v>275</v>
      </c>
      <c r="D162" s="2" t="s">
        <v>276</v>
      </c>
      <c r="E162" s="6">
        <v>150</v>
      </c>
      <c r="F162" s="6" t="s">
        <v>12</v>
      </c>
      <c r="G162" s="6" t="s">
        <v>343</v>
      </c>
      <c r="H162" s="7">
        <v>72</v>
      </c>
      <c r="I162" s="7">
        <v>5</v>
      </c>
      <c r="J162" s="7">
        <f>E162*H162</f>
        <v>10800</v>
      </c>
      <c r="K162" s="8">
        <v>11340</v>
      </c>
      <c r="L162" s="51" t="s">
        <v>276</v>
      </c>
      <c r="M162" s="36">
        <v>12127.5</v>
      </c>
    </row>
    <row r="163" spans="1:13" ht="156">
      <c r="A163" s="2">
        <v>58</v>
      </c>
      <c r="B163" s="3" t="s">
        <v>0</v>
      </c>
      <c r="C163" s="50" t="s">
        <v>277</v>
      </c>
      <c r="D163" s="2" t="s">
        <v>278</v>
      </c>
      <c r="E163" s="6">
        <v>15</v>
      </c>
      <c r="F163" s="6" t="s">
        <v>12</v>
      </c>
      <c r="G163" s="6" t="s">
        <v>342</v>
      </c>
      <c r="H163" s="7">
        <v>454.11</v>
      </c>
      <c r="I163" s="7">
        <v>5</v>
      </c>
      <c r="J163" s="7">
        <f>E163*H163</f>
        <v>6811.6500000000005</v>
      </c>
      <c r="K163" s="8">
        <v>7152.23</v>
      </c>
      <c r="L163" s="51" t="s">
        <v>341</v>
      </c>
      <c r="M163" s="36">
        <v>7323.75</v>
      </c>
    </row>
    <row r="164" spans="1:13" ht="176.25" customHeight="1">
      <c r="A164" s="2">
        <v>59</v>
      </c>
      <c r="B164" s="3" t="s">
        <v>0</v>
      </c>
      <c r="C164" s="2" t="s">
        <v>279</v>
      </c>
      <c r="D164" s="2" t="s">
        <v>280</v>
      </c>
      <c r="E164" s="6">
        <v>100</v>
      </c>
      <c r="F164" s="6" t="s">
        <v>12</v>
      </c>
      <c r="G164" s="6"/>
      <c r="H164" s="7"/>
      <c r="I164" s="7">
        <v>5</v>
      </c>
      <c r="J164" s="7">
        <f>E164*H164</f>
        <v>0</v>
      </c>
      <c r="K164" s="8"/>
      <c r="L164" s="18"/>
      <c r="M164" s="36">
        <v>7560</v>
      </c>
    </row>
    <row r="165" spans="1:13" ht="81.75" customHeight="1">
      <c r="A165" s="2">
        <v>60</v>
      </c>
      <c r="B165" s="3" t="s">
        <v>0</v>
      </c>
      <c r="C165" s="2" t="s">
        <v>281</v>
      </c>
      <c r="D165" s="2" t="s">
        <v>282</v>
      </c>
      <c r="E165" s="6">
        <v>60</v>
      </c>
      <c r="F165" s="6" t="s">
        <v>12</v>
      </c>
      <c r="G165" s="6"/>
      <c r="H165" s="7"/>
      <c r="I165" s="7">
        <v>5</v>
      </c>
      <c r="J165" s="7">
        <f>E165*H165</f>
        <v>0</v>
      </c>
      <c r="K165" s="8"/>
      <c r="L165" s="18"/>
      <c r="M165" s="36">
        <v>1600.2</v>
      </c>
    </row>
    <row r="166" spans="1:13" ht="30" customHeight="1">
      <c r="A166" s="2">
        <v>61</v>
      </c>
      <c r="B166" s="3" t="s">
        <v>0</v>
      </c>
      <c r="C166" s="2" t="s">
        <v>283</v>
      </c>
      <c r="D166" s="2"/>
      <c r="E166" s="6"/>
      <c r="F166" s="6"/>
      <c r="G166" s="6"/>
      <c r="H166" s="7"/>
      <c r="I166" s="7"/>
      <c r="J166" s="7"/>
      <c r="K166" s="8"/>
      <c r="L166" s="18"/>
      <c r="M166" s="35"/>
    </row>
    <row r="167" spans="1:13" ht="44.25" customHeight="1">
      <c r="A167" s="2" t="s">
        <v>284</v>
      </c>
      <c r="B167" s="3"/>
      <c r="C167" s="2"/>
      <c r="D167" s="2" t="s">
        <v>285</v>
      </c>
      <c r="E167" s="6">
        <v>50</v>
      </c>
      <c r="F167" s="6" t="s">
        <v>12</v>
      </c>
      <c r="G167" s="6"/>
      <c r="H167" s="7"/>
      <c r="I167" s="7">
        <v>5</v>
      </c>
      <c r="J167" s="7">
        <f t="shared" ref="J167:J173" si="5">E167*H167</f>
        <v>0</v>
      </c>
      <c r="K167" s="8"/>
      <c r="L167" s="18"/>
      <c r="M167" s="35"/>
    </row>
    <row r="168" spans="1:13" ht="42.75" customHeight="1">
      <c r="A168" s="2" t="s">
        <v>286</v>
      </c>
      <c r="B168" s="3"/>
      <c r="C168" s="2"/>
      <c r="D168" s="2" t="s">
        <v>287</v>
      </c>
      <c r="E168" s="6">
        <v>50</v>
      </c>
      <c r="F168" s="6" t="s">
        <v>12</v>
      </c>
      <c r="G168" s="6"/>
      <c r="H168" s="7"/>
      <c r="I168" s="7">
        <v>5</v>
      </c>
      <c r="J168" s="7">
        <f t="shared" si="5"/>
        <v>0</v>
      </c>
      <c r="K168" s="8"/>
      <c r="L168" s="18"/>
      <c r="M168" s="35"/>
    </row>
    <row r="169" spans="1:13" ht="42.75" customHeight="1">
      <c r="A169" s="2" t="s">
        <v>288</v>
      </c>
      <c r="B169" s="3"/>
      <c r="C169" s="2"/>
      <c r="D169" s="2" t="s">
        <v>289</v>
      </c>
      <c r="E169" s="6">
        <v>50</v>
      </c>
      <c r="F169" s="6" t="s">
        <v>12</v>
      </c>
      <c r="G169" s="6"/>
      <c r="H169" s="7"/>
      <c r="I169" s="7">
        <v>5</v>
      </c>
      <c r="J169" s="7">
        <f t="shared" si="5"/>
        <v>0</v>
      </c>
      <c r="K169" s="8"/>
      <c r="L169" s="18"/>
      <c r="M169" s="35"/>
    </row>
    <row r="170" spans="1:13" ht="42.75" customHeight="1">
      <c r="A170" s="2" t="s">
        <v>290</v>
      </c>
      <c r="B170" s="3"/>
      <c r="C170" s="2"/>
      <c r="D170" s="2" t="s">
        <v>291</v>
      </c>
      <c r="E170" s="6">
        <v>50</v>
      </c>
      <c r="F170" s="6" t="s">
        <v>12</v>
      </c>
      <c r="G170" s="6"/>
      <c r="H170" s="7"/>
      <c r="I170" s="7">
        <v>5</v>
      </c>
      <c r="J170" s="7">
        <f t="shared" si="5"/>
        <v>0</v>
      </c>
      <c r="K170" s="8"/>
      <c r="L170" s="18"/>
      <c r="M170" s="35"/>
    </row>
    <row r="171" spans="1:13" ht="30" customHeight="1">
      <c r="A171" s="2" t="s">
        <v>292</v>
      </c>
      <c r="B171" s="3"/>
      <c r="C171" s="2"/>
      <c r="D171" s="2" t="s">
        <v>293</v>
      </c>
      <c r="E171" s="6">
        <v>50</v>
      </c>
      <c r="F171" s="6" t="s">
        <v>12</v>
      </c>
      <c r="G171" s="6"/>
      <c r="H171" s="7"/>
      <c r="I171" s="7">
        <v>5</v>
      </c>
      <c r="J171" s="7">
        <f t="shared" si="5"/>
        <v>0</v>
      </c>
      <c r="K171" s="8"/>
      <c r="L171" s="18"/>
      <c r="M171" s="35"/>
    </row>
    <row r="172" spans="1:13" ht="30" customHeight="1">
      <c r="A172" s="2" t="s">
        <v>294</v>
      </c>
      <c r="B172" s="3"/>
      <c r="C172" s="2"/>
      <c r="D172" s="2" t="s">
        <v>295</v>
      </c>
      <c r="E172" s="6">
        <v>50</v>
      </c>
      <c r="F172" s="6" t="s">
        <v>12</v>
      </c>
      <c r="G172" s="6"/>
      <c r="H172" s="7"/>
      <c r="I172" s="7">
        <v>5</v>
      </c>
      <c r="J172" s="7">
        <f t="shared" si="5"/>
        <v>0</v>
      </c>
      <c r="K172" s="8"/>
      <c r="L172" s="18"/>
      <c r="M172" s="35"/>
    </row>
    <row r="173" spans="1:13" ht="30" customHeight="1">
      <c r="A173" s="2" t="s">
        <v>296</v>
      </c>
      <c r="B173" s="3"/>
      <c r="C173" s="2"/>
      <c r="D173" s="2" t="s">
        <v>297</v>
      </c>
      <c r="E173" s="6">
        <v>50</v>
      </c>
      <c r="F173" s="6" t="s">
        <v>12</v>
      </c>
      <c r="G173" s="6"/>
      <c r="H173" s="7"/>
      <c r="I173" s="7">
        <v>5</v>
      </c>
      <c r="J173" s="7">
        <f t="shared" si="5"/>
        <v>0</v>
      </c>
      <c r="K173" s="8"/>
      <c r="L173" s="18"/>
      <c r="M173" s="35"/>
    </row>
    <row r="174" spans="1:13" ht="15" customHeight="1">
      <c r="A174" s="2"/>
      <c r="B174" s="3"/>
      <c r="C174" s="2"/>
      <c r="D174" s="15" t="s">
        <v>336</v>
      </c>
      <c r="E174" s="6"/>
      <c r="F174" s="6"/>
      <c r="G174" s="6"/>
      <c r="H174" s="7"/>
      <c r="I174" s="7"/>
      <c r="J174" s="11">
        <f>SUM(J167:J173)</f>
        <v>0</v>
      </c>
      <c r="K174" s="12"/>
      <c r="L174" s="18"/>
      <c r="M174" s="36">
        <v>41475</v>
      </c>
    </row>
    <row r="175" spans="1:13" ht="68.25" customHeight="1">
      <c r="A175" s="2">
        <v>62</v>
      </c>
      <c r="B175" s="3" t="s">
        <v>0</v>
      </c>
      <c r="C175" s="2" t="s">
        <v>298</v>
      </c>
      <c r="D175" s="2" t="s">
        <v>299</v>
      </c>
      <c r="E175" s="6">
        <v>2</v>
      </c>
      <c r="F175" s="6" t="s">
        <v>12</v>
      </c>
      <c r="G175" s="6"/>
      <c r="H175" s="7"/>
      <c r="I175" s="11">
        <v>21</v>
      </c>
      <c r="J175" s="7">
        <f t="shared" ref="J175:J180" si="6">E175*H175</f>
        <v>0</v>
      </c>
      <c r="K175" s="8"/>
      <c r="L175" s="18"/>
      <c r="M175" s="36">
        <v>980.1</v>
      </c>
    </row>
    <row r="176" spans="1:13" ht="198">
      <c r="A176" s="2">
        <v>63</v>
      </c>
      <c r="B176" s="3" t="s">
        <v>0</v>
      </c>
      <c r="C176" s="50" t="s">
        <v>300</v>
      </c>
      <c r="D176" s="2" t="s">
        <v>301</v>
      </c>
      <c r="E176" s="6">
        <v>40</v>
      </c>
      <c r="F176" s="6" t="s">
        <v>12</v>
      </c>
      <c r="G176" s="6" t="s">
        <v>340</v>
      </c>
      <c r="H176" s="7">
        <v>61.36</v>
      </c>
      <c r="I176" s="7">
        <v>5</v>
      </c>
      <c r="J176" s="7">
        <f t="shared" si="6"/>
        <v>2454.4</v>
      </c>
      <c r="K176" s="8">
        <v>2577.12</v>
      </c>
      <c r="L176" s="48" t="s">
        <v>301</v>
      </c>
      <c r="M176" s="36">
        <v>2940</v>
      </c>
    </row>
    <row r="177" spans="1:13" ht="156">
      <c r="A177" s="2">
        <v>64</v>
      </c>
      <c r="B177" s="3" t="s">
        <v>0</v>
      </c>
      <c r="C177" s="50" t="s">
        <v>302</v>
      </c>
      <c r="D177" s="2" t="s">
        <v>303</v>
      </c>
      <c r="E177" s="6">
        <v>90</v>
      </c>
      <c r="F177" s="6" t="s">
        <v>12</v>
      </c>
      <c r="G177" s="6" t="s">
        <v>371</v>
      </c>
      <c r="H177" s="7">
        <v>42</v>
      </c>
      <c r="I177" s="7">
        <v>5</v>
      </c>
      <c r="J177" s="7">
        <f t="shared" si="6"/>
        <v>3780</v>
      </c>
      <c r="K177" s="8">
        <v>3969</v>
      </c>
      <c r="L177" s="51" t="s">
        <v>303</v>
      </c>
      <c r="M177" s="36">
        <v>5670</v>
      </c>
    </row>
    <row r="178" spans="1:13" ht="52.8">
      <c r="A178" s="2">
        <v>65</v>
      </c>
      <c r="B178" s="3" t="s">
        <v>0</v>
      </c>
      <c r="C178" s="50" t="s">
        <v>304</v>
      </c>
      <c r="D178" s="2" t="s">
        <v>305</v>
      </c>
      <c r="E178" s="6">
        <v>10</v>
      </c>
      <c r="F178" s="6" t="s">
        <v>12</v>
      </c>
      <c r="G178" s="6" t="s">
        <v>339</v>
      </c>
      <c r="H178" s="7">
        <v>22</v>
      </c>
      <c r="I178" s="7">
        <v>5</v>
      </c>
      <c r="J178" s="7">
        <f t="shared" si="6"/>
        <v>220</v>
      </c>
      <c r="K178" s="8">
        <v>231</v>
      </c>
      <c r="L178" s="48" t="s">
        <v>305</v>
      </c>
      <c r="M178" s="36">
        <v>231</v>
      </c>
    </row>
    <row r="179" spans="1:13" ht="92.4">
      <c r="A179" s="2">
        <v>66</v>
      </c>
      <c r="B179" s="3" t="s">
        <v>0</v>
      </c>
      <c r="C179" s="50" t="s">
        <v>306</v>
      </c>
      <c r="D179" s="2" t="s">
        <v>307</v>
      </c>
      <c r="E179" s="6">
        <v>30</v>
      </c>
      <c r="F179" s="6" t="s">
        <v>12</v>
      </c>
      <c r="G179" s="6" t="s">
        <v>374</v>
      </c>
      <c r="H179" s="7">
        <v>105</v>
      </c>
      <c r="I179" s="7">
        <v>5</v>
      </c>
      <c r="J179" s="7">
        <f t="shared" si="6"/>
        <v>3150</v>
      </c>
      <c r="K179" s="8">
        <v>3307.5</v>
      </c>
      <c r="L179" s="49" t="s">
        <v>307</v>
      </c>
      <c r="M179" s="36">
        <v>3395.33</v>
      </c>
    </row>
    <row r="180" spans="1:13" ht="56.25" customHeight="1">
      <c r="A180" s="2">
        <v>67</v>
      </c>
      <c r="B180" s="3" t="s">
        <v>0</v>
      </c>
      <c r="C180" s="2" t="s">
        <v>308</v>
      </c>
      <c r="D180" s="2" t="s">
        <v>309</v>
      </c>
      <c r="E180" s="6">
        <v>25</v>
      </c>
      <c r="F180" s="6" t="s">
        <v>12</v>
      </c>
      <c r="G180" s="6"/>
      <c r="H180" s="7"/>
      <c r="I180" s="7">
        <v>5</v>
      </c>
      <c r="J180" s="7">
        <f t="shared" si="6"/>
        <v>0</v>
      </c>
      <c r="K180" s="8"/>
      <c r="L180" s="18"/>
      <c r="M180" s="36">
        <v>12427.5</v>
      </c>
    </row>
    <row r="181" spans="1:13" ht="21" customHeight="1">
      <c r="A181" s="38"/>
      <c r="B181" s="39"/>
      <c r="C181" s="38"/>
      <c r="E181" s="40"/>
      <c r="F181" s="40"/>
      <c r="G181" s="40"/>
      <c r="H181" s="41"/>
      <c r="I181" s="42"/>
      <c r="J181" s="41"/>
      <c r="K181" s="43"/>
      <c r="M181" s="19"/>
    </row>
    <row r="182" spans="1:13">
      <c r="A182" s="44"/>
      <c r="B182" s="44"/>
      <c r="C182" s="44"/>
      <c r="D182" s="44"/>
      <c r="E182" s="45"/>
      <c r="F182" s="44"/>
      <c r="G182" s="44"/>
      <c r="H182" s="46"/>
      <c r="I182" s="44"/>
      <c r="J182" s="44"/>
      <c r="K182" s="44"/>
    </row>
    <row r="183" spans="1:13">
      <c r="J183">
        <f>SUM(J1:J180)</f>
        <v>107121.25</v>
      </c>
    </row>
  </sheetData>
  <mergeCells count="4">
    <mergeCell ref="I2:L2"/>
    <mergeCell ref="C5:I5"/>
    <mergeCell ref="A7:K7"/>
    <mergeCell ref="A8:K8"/>
  </mergeCells>
  <pageMargins left="0.7" right="0.7" top="0.75" bottom="0.75" header="0.3" footer="0.3"/>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CFA8735753D34DA9EE10F8DFB36D64" ma:contentTypeVersion="12" ma:contentTypeDescription="Create a new document." ma:contentTypeScope="" ma:versionID="dcd7e0971edcfdadbd8b0315c08edd58">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b053d741e2180761bd1b7439578dc922"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636D99-2CFD-4F13-B349-05202B44C3C9}">
  <ds:schemaRefs>
    <ds:schemaRef ds:uri="http://schemas.microsoft.com/sharepoint/v3/contenttype/forms"/>
  </ds:schemaRefs>
</ds:datastoreItem>
</file>

<file path=customXml/itemProps2.xml><?xml version="1.0" encoding="utf-8"?>
<ds:datastoreItem xmlns:ds="http://schemas.openxmlformats.org/officeDocument/2006/customXml" ds:itemID="{10692F77-2093-4946-AC95-94875BBF60A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52C9128-8344-4121-AB8B-5643F7A058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Ema Dalikaitė</cp:lastModifiedBy>
  <cp:lastPrinted>2021-03-18T12:18:34Z</cp:lastPrinted>
  <dcterms:created xsi:type="dcterms:W3CDTF">2021-03-12T13:18:04Z</dcterms:created>
  <dcterms:modified xsi:type="dcterms:W3CDTF">2021-04-29T15:02:56Z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ies>
</file>