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braun.sharepoint.com/sites/bbraun_eis_ltmedical/Internal Documents/Tender/Konkursai/Pharma/Klaipedos vaiku lig/2022-09-28 625216 - Vaistai/"/>
    </mc:Choice>
  </mc:AlternateContent>
  <xr:revisionPtr revIDLastSave="0" documentId="8_{BFADEA36-8E4D-498F-BC07-96D4D20D23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1" l="1"/>
  <c r="J7" i="1"/>
  <c r="M6" i="1"/>
  <c r="N6" i="1" s="1"/>
  <c r="J6" i="1"/>
  <c r="M5" i="1"/>
  <c r="N5" i="1" s="1"/>
  <c r="J5" i="1"/>
  <c r="M4" i="1"/>
  <c r="N4" i="1" s="1"/>
  <c r="N7" i="1"/>
  <c r="J4" i="1"/>
</calcChain>
</file>

<file path=xl/sharedStrings.xml><?xml version="1.0" encoding="utf-8"?>
<sst xmlns="http://schemas.openxmlformats.org/spreadsheetml/2006/main" count="45" uniqueCount="36">
  <si>
    <t>Pirkimo dalies Nr.</t>
  </si>
  <si>
    <t>Mato vienetas</t>
  </si>
  <si>
    <t>Prelimin. kiekis mato vienetais</t>
  </si>
  <si>
    <t>Siūlomo vaisto prekinis pavadinimas, forma ir stiprumas</t>
  </si>
  <si>
    <t>Siūlomo vaisto pakuotė</t>
  </si>
  <si>
    <t>Gamintojas</t>
  </si>
  <si>
    <t xml:space="preserve">Vaisto registracijos Nr. </t>
  </si>
  <si>
    <t>Siūlomos pirkti pakuotės kaina be PVM</t>
  </si>
  <si>
    <t>Siūlomos pirkti pakuotės kaina su PVM</t>
  </si>
  <si>
    <t>PVM tarifas %</t>
  </si>
  <si>
    <t>Bendra pasiūlymo kaina be PVM</t>
  </si>
  <si>
    <t>Bendra pasiūlymo kaina su PVM</t>
  </si>
  <si>
    <t>Dalyvio pavadinimas</t>
  </si>
  <si>
    <t>ampulės</t>
  </si>
  <si>
    <t xml:space="preserve">VšĮ Klaipėdos vaikų ligoninė. Vaistai. </t>
  </si>
  <si>
    <t>2 priedas Techninė specifikacija</t>
  </si>
  <si>
    <t>buteliukas</t>
  </si>
  <si>
    <t>1 g, 1 amp., 1 tūbelės,1 buteliuko,1 ml, 1 fl kaina su PVM</t>
  </si>
  <si>
    <t xml:space="preserve">Tarptautinis pavadinimas, vaisto forma ir stiprumas </t>
  </si>
  <si>
    <t xml:space="preserve">Gliukozės* inf 40% 10ml </t>
  </si>
  <si>
    <t xml:space="preserve">Kalcio gluconato*amp 10% 10ml </t>
  </si>
  <si>
    <t xml:space="preserve">Natrio chlorido 0,9% tirpalas 1000ml (tinkamas jungti prie loparaskopinės sistemos)  </t>
  </si>
  <si>
    <t xml:space="preserve">Natrio chlorido 0,9% tirpalas irigacijoms 3000ml(tinkamas jungti prie loparaskopinės sistemos) </t>
  </si>
  <si>
    <t>Glucosae B.Braun 40% 10ml</t>
  </si>
  <si>
    <t>N20</t>
  </si>
  <si>
    <t>B.Braun Melsungen</t>
  </si>
  <si>
    <t>vardinis</t>
  </si>
  <si>
    <t>UAB "B.Braun medical"</t>
  </si>
  <si>
    <t xml:space="preserve">Calcium gluconate B.Braun 10% 10ml </t>
  </si>
  <si>
    <t>Ecotainer Sodium chloride B.Braun 0,9% 1000ml</t>
  </si>
  <si>
    <t>N6</t>
  </si>
  <si>
    <t>med.pr.</t>
  </si>
  <si>
    <t xml:space="preserve">Ecobag Sodium chloride B.Braun 0,9% 3000ml, </t>
  </si>
  <si>
    <t>N4</t>
  </si>
  <si>
    <t>B.Braun medical</t>
  </si>
  <si>
    <t>med.prekė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</si>
</sst>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sz val="10"/>
      <color theme="1"/>
      <name val="Arial Narrow"/>
      <family val="2"/>
      <charset val="186"/>
    </font>
    <font>
      <sz val="11"/>
      <color theme="1"/>
      <name val="Arial Narrow"/>
      <family val="2"/>
      <charset val="186"/>
    </font>
    <font>
      <sz val="10"/>
      <color indexed="8"/>
      <name val="Arial Narrow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 wrapText="1"/>
    </xf>
    <xf numFmtId="0" fontId="2" fillId="0" borderId="0" xfId="0" applyFont="1" applyAlignment="1"/>
    <xf numFmtId="0" fontId="2" fillId="0" borderId="0" xfId="0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"/>
  <sheetViews>
    <sheetView tabSelected="1" workbookViewId="0">
      <selection activeCell="M8" sqref="M8"/>
    </sheetView>
  </sheetViews>
  <sheetFormatPr defaultRowHeight="15" x14ac:dyDescent="0.25"/>
  <cols>
    <col min="1" max="1" width="6" style="4" customWidth="1"/>
    <col min="2" max="2" width="41.7109375" style="1" customWidth="1"/>
    <col min="3" max="3" width="12.42578125" style="4" customWidth="1"/>
    <col min="4" max="4" width="11" style="4" customWidth="1"/>
    <col min="5" max="6" width="9.140625" style="1"/>
    <col min="7" max="7" width="9" style="1" customWidth="1"/>
    <col min="8" max="11" width="9.140625" style="1"/>
    <col min="12" max="12" width="7" style="1" customWidth="1"/>
    <col min="13" max="14" width="9.140625" style="1"/>
    <col min="15" max="15" width="16.28515625" style="1" customWidth="1"/>
    <col min="16" max="16384" width="9.140625" style="1"/>
  </cols>
  <sheetData>
    <row r="1" spans="1:15" ht="15" customHeight="1" x14ac:dyDescent="0.3">
      <c r="A1" s="11" t="s">
        <v>14</v>
      </c>
      <c r="B1" s="11"/>
      <c r="C1" s="6"/>
      <c r="D1" s="6"/>
      <c r="E1" s="7"/>
      <c r="F1" s="7"/>
      <c r="G1" s="7"/>
      <c r="H1" s="7"/>
      <c r="I1" s="12" t="s">
        <v>15</v>
      </c>
      <c r="J1" s="12"/>
      <c r="K1" s="12"/>
      <c r="L1" s="12"/>
    </row>
    <row r="3" spans="1:15" ht="76.5" x14ac:dyDescent="0.25">
      <c r="A3" s="3" t="s">
        <v>0</v>
      </c>
      <c r="B3" s="3" t="s">
        <v>18</v>
      </c>
      <c r="C3" s="3" t="s">
        <v>1</v>
      </c>
      <c r="D3" s="2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17</v>
      </c>
      <c r="L3" s="3" t="s">
        <v>9</v>
      </c>
      <c r="M3" s="3" t="s">
        <v>10</v>
      </c>
      <c r="N3" s="3" t="s">
        <v>11</v>
      </c>
      <c r="O3" s="3" t="s">
        <v>12</v>
      </c>
    </row>
    <row r="4" spans="1:15" ht="38.25" x14ac:dyDescent="0.25">
      <c r="A4" s="8">
        <v>10</v>
      </c>
      <c r="B4" s="9" t="s">
        <v>19</v>
      </c>
      <c r="C4" s="10" t="s">
        <v>13</v>
      </c>
      <c r="D4" s="10">
        <v>200</v>
      </c>
      <c r="E4" s="5" t="s">
        <v>23</v>
      </c>
      <c r="F4" s="5" t="s">
        <v>24</v>
      </c>
      <c r="G4" s="5" t="s">
        <v>25</v>
      </c>
      <c r="H4" s="5" t="s">
        <v>26</v>
      </c>
      <c r="I4" s="5">
        <v>11.8</v>
      </c>
      <c r="J4" s="5">
        <f>I4*1.05</f>
        <v>12.39</v>
      </c>
      <c r="K4" s="5">
        <v>0.61950000000000005</v>
      </c>
      <c r="L4" s="5">
        <v>5</v>
      </c>
      <c r="M4" s="5">
        <f>D4*0.59</f>
        <v>118</v>
      </c>
      <c r="N4" s="5">
        <f>M4*1.05</f>
        <v>123.9</v>
      </c>
      <c r="O4" s="5" t="s">
        <v>27</v>
      </c>
    </row>
    <row r="5" spans="1:15" ht="51" x14ac:dyDescent="0.25">
      <c r="A5" s="3">
        <v>14</v>
      </c>
      <c r="B5" s="5" t="s">
        <v>20</v>
      </c>
      <c r="C5" s="3" t="s">
        <v>13</v>
      </c>
      <c r="D5" s="3">
        <v>60</v>
      </c>
      <c r="E5" s="5" t="s">
        <v>28</v>
      </c>
      <c r="F5" s="5" t="s">
        <v>24</v>
      </c>
      <c r="G5" s="5" t="s">
        <v>25</v>
      </c>
      <c r="H5" s="5" t="s">
        <v>26</v>
      </c>
      <c r="I5" s="5">
        <v>6.2</v>
      </c>
      <c r="J5" s="5">
        <f>I5*1.05</f>
        <v>6.5100000000000007</v>
      </c>
      <c r="K5" s="5">
        <v>0.32550000000000001</v>
      </c>
      <c r="L5" s="5">
        <v>5</v>
      </c>
      <c r="M5" s="5">
        <f>D5*0.31</f>
        <v>18.600000000000001</v>
      </c>
      <c r="N5" s="5">
        <f>M5*1.05</f>
        <v>19.53</v>
      </c>
      <c r="O5" s="5" t="s">
        <v>27</v>
      </c>
    </row>
    <row r="6" spans="1:15" ht="76.5" x14ac:dyDescent="0.25">
      <c r="A6" s="3">
        <v>15</v>
      </c>
      <c r="B6" s="5" t="s">
        <v>21</v>
      </c>
      <c r="C6" s="3" t="s">
        <v>16</v>
      </c>
      <c r="D6" s="3">
        <v>600</v>
      </c>
      <c r="E6" s="5" t="s">
        <v>29</v>
      </c>
      <c r="F6" s="5" t="s">
        <v>30</v>
      </c>
      <c r="G6" s="5" t="s">
        <v>25</v>
      </c>
      <c r="H6" s="5" t="s">
        <v>31</v>
      </c>
      <c r="I6" s="5">
        <v>7.8</v>
      </c>
      <c r="J6" s="5">
        <f>I6*1.05</f>
        <v>8.19</v>
      </c>
      <c r="K6" s="5">
        <v>1.365</v>
      </c>
      <c r="L6" s="5">
        <v>5</v>
      </c>
      <c r="M6" s="5">
        <f>D6*1.3</f>
        <v>780</v>
      </c>
      <c r="N6" s="5">
        <f>M6*1.05</f>
        <v>819</v>
      </c>
      <c r="O6" s="5" t="s">
        <v>27</v>
      </c>
    </row>
    <row r="7" spans="1:15" ht="76.5" x14ac:dyDescent="0.25">
      <c r="A7" s="3">
        <v>16</v>
      </c>
      <c r="B7" s="5" t="s">
        <v>22</v>
      </c>
      <c r="C7" s="3" t="s">
        <v>16</v>
      </c>
      <c r="D7" s="3">
        <v>20</v>
      </c>
      <c r="E7" s="5" t="s">
        <v>32</v>
      </c>
      <c r="F7" s="5" t="s">
        <v>33</v>
      </c>
      <c r="G7" s="5" t="s">
        <v>34</v>
      </c>
      <c r="H7" s="5" t="s">
        <v>35</v>
      </c>
      <c r="I7" s="5">
        <v>22</v>
      </c>
      <c r="J7" s="5">
        <f>I7*1.05</f>
        <v>23.1</v>
      </c>
      <c r="K7" s="5">
        <v>5.7750000000000004</v>
      </c>
      <c r="L7" s="5">
        <v>5</v>
      </c>
      <c r="M7" s="5">
        <f>D7*5.5</f>
        <v>110</v>
      </c>
      <c r="N7" s="5">
        <f>M7*1.05</f>
        <v>115.5</v>
      </c>
      <c r="O7" s="5" t="s">
        <v>27</v>
      </c>
    </row>
  </sheetData>
  <mergeCells count="2">
    <mergeCell ref="A1:B1"/>
    <mergeCell ref="I1:L1"/>
  </mergeCells>
  <pageMargins left="0.31496062992125984" right="0.31496062992125984" top="0.35433070866141736" bottom="0.35433070866141736" header="0.31496062992125984" footer="0.31496062992125984"/>
  <pageSetup paperSize="9" scale="7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7" ma:contentTypeDescription="Create a new document." ma:contentTypeScope="" ma:versionID="6daf0b45d9b814d0b9d8eec6cce7807b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8983df955bb286831ccb62befe405963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401bc6b-16ae-4eec-874e-4b24bc321f82">FZJ6XTJY6WQ3-1352427771-317511</_dlc_DocId>
    <_dlc_DocIdUrl xmlns="f401bc6b-16ae-4eec-874e-4b24bc321f82">
      <Url>https://bbraun.sharepoint.com/sites/bbraun_eis_ltmedical/_layouts/15/DocIdRedir.aspx?ID=FZJ6XTJY6WQ3-1352427771-317511</Url>
      <Description>FZJ6XTJY6WQ3-1352427771-317511</Description>
    </_dlc_DocIdUrl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EISColCompany xmlns="06dd7db3-2e72-47be-aeb3-e0883d579c8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2CBF70C-70D5-468E-B649-ED1DA523EC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386B53-723F-4FDC-B473-BFBBDFCC6F9A}">
  <ds:schemaRefs>
    <ds:schemaRef ds:uri="http://schemas.microsoft.com/office/2006/metadata/properties"/>
    <ds:schemaRef ds:uri="http://schemas.microsoft.com/office/infopath/2007/PartnerControls"/>
    <ds:schemaRef ds:uri="f401bc6b-16ae-4eec-874e-4b24bc321f82"/>
    <ds:schemaRef ds:uri="06dd7db3-2e72-47be-aeb3-e0883d579c8c"/>
    <ds:schemaRef ds:uri="4905f377-a451-4615-9fa2-421809ba2b0c"/>
  </ds:schemaRefs>
</ds:datastoreItem>
</file>

<file path=customXml/itemProps3.xml><?xml version="1.0" encoding="utf-8"?>
<ds:datastoreItem xmlns:ds="http://schemas.openxmlformats.org/officeDocument/2006/customXml" ds:itemID="{33FC7C7A-A803-4F6E-9A30-6D87A0045FB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1916F06-E09C-40C1-8B2F-11272BFD9EC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Specialistas</dc:creator>
  <cp:lastModifiedBy>Indre Grocke</cp:lastModifiedBy>
  <cp:lastPrinted>2022-09-23T10:16:34Z</cp:lastPrinted>
  <dcterms:created xsi:type="dcterms:W3CDTF">2018-02-20T10:43:27Z</dcterms:created>
  <dcterms:modified xsi:type="dcterms:W3CDTF">2022-09-23T10:16:59Z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2022-09-21T07:24:09Z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cb1f1919-0b8d-420a-9836-916723c1c910</vt:lpwstr>
  </property>
  <property fmtid="{D5CDD505-2E9C-101B-9397-08002B2CF9AE}" pid="8" name="MSIP_Label_a8de25a8-ef47-40a7-b7ec-c38f3edc2acf_ContentBits">
    <vt:lpwstr>0</vt:lpwstr>
  </property>
  <property fmtid="{D5CDD505-2E9C-101B-9397-08002B2CF9AE}" pid="9" name="ContentTypeId">
    <vt:lpwstr>0x0101005BF0F1A8739DF147BC4266312D07E72D</vt:lpwstr>
  </property>
  <property fmtid="{D5CDD505-2E9C-101B-9397-08002B2CF9AE}" pid="10" name="_dlc_DocIdItemGuid">
    <vt:lpwstr>4eb80e20-b0e0-4d90-bc05-c83ea7d16865</vt:lpwstr>
  </property>
  <property fmtid="{D5CDD505-2E9C-101B-9397-08002B2CF9AE}" pid="11" name="EISColDivision">
    <vt:lpwstr/>
  </property>
  <property fmtid="{D5CDD505-2E9C-101B-9397-08002B2CF9AE}" pid="12" name="EISColCountry">
    <vt:lpwstr/>
  </property>
</Properties>
</file>