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166925"/>
  <xr:revisionPtr revIDLastSave="0" documentId="13_ncr:1_{5942F855-8499-45ED-9C60-3F0EF05C12A1}" xr6:coauthVersionLast="47" xr6:coauthVersionMax="47" xr10:uidLastSave="{00000000-0000-0000-0000-000000000000}"/>
  <bookViews>
    <workbookView xWindow="-120" yWindow="-120" windowWidth="29040" windowHeight="17520" xr2:uid="{F0F95D43-90BC-4B8C-8FAC-422C457CA5E1}"/>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18" i="1" l="1"/>
  <c r="J17" i="1"/>
  <c r="K17" i="1" s="1"/>
  <c r="J16" i="1"/>
  <c r="K16" i="1" s="1"/>
  <c r="J15" i="1"/>
  <c r="K15" i="1" s="1"/>
  <c r="J14" i="1"/>
  <c r="K14" i="1" s="1"/>
  <c r="J13" i="1"/>
  <c r="K13" i="1" s="1"/>
  <c r="K18" i="1" l="1"/>
  <c r="J18" i="1"/>
</calcChain>
</file>

<file path=xl/sharedStrings.xml><?xml version="1.0" encoding="utf-8"?>
<sst xmlns="http://schemas.openxmlformats.org/spreadsheetml/2006/main" count="49" uniqueCount="41">
  <si>
    <t>Pirkimo dalies Nr.</t>
  </si>
  <si>
    <t>BVPŽ kodas</t>
  </si>
  <si>
    <t>Reikalaujami parametrai</t>
  </si>
  <si>
    <t>Mato vnt.</t>
  </si>
  <si>
    <t>Firminis priemonių pavadinimas, gamintojas, priemonės kodas gamintojo kataloge*</t>
  </si>
  <si>
    <t>PVM dydis %</t>
  </si>
  <si>
    <t>33141000-0</t>
  </si>
  <si>
    <t xml:space="preserve">Klausos kauliukų protezų, skirtų timpanoplastikai, modulinės sistemos jungiamoji grandis </t>
  </si>
  <si>
    <t>Skirtas naudoti protezo stabilumo užtikrinimui su TORP tipo (visos klausos kauliukų grandinės) protezais, turinčiais apvalią įdubą kojelės cilindrinėje movoje. Pagaminta iš 1 – 4 klasės titano. Jungamąją grandį turi sudaryti atraminis padelis su įrantu išilgai pagrindo bei apvali galvutė. Grandies galvutės diametras turi būti 0,58 mm, funkcinis ilgis - 0,5 mm.</t>
  </si>
  <si>
    <t>Vnt.</t>
  </si>
  <si>
    <t>Klausos kauliukų protezai, skirti osikuloplastikai TORP tipo (visos klausos kauliukų grandinės)</t>
  </si>
  <si>
    <t>Klausos kauliukų protezai, skirti osikuloplastikai TORP tipo</t>
  </si>
  <si>
    <t>TORP tipo (visos klausos kauliukų grandinės). Pagaminti iš titano. Galvutės forma – ovali, atvira (geram matomumui). Galvutės skersmuo turi būti 2,5 mm x 3,5 mm. Bendras protezo ilgis turi būti nuo 3,0 mm iki 7,0 mm ± 1 mm (žingsnis – kas 0,25 mm) arba keičiamo ilgio protezas. Kojytės gale turi būti 0,6 mm diametro cilindrinė mova. Protezo kojytės skersmuo turi būti 0,2 mm.</t>
  </si>
  <si>
    <t>Klausos kauliukų protezai skirti osikuloplastikai (TORP tipo) su plaktuko rankena</t>
  </si>
  <si>
    <t>TORP tipo (visos klausos kauliukų grandinės). Pagaminti iš titano ir porėto hidroksilapatito. Galvutė su įduba, pritaikyta kontaktui su plaktuko rankena. Bendras ilgis turi būti nuo 4,0 mm iki 8,0 mm ± 1 mm. Turi būti skirtingo ilgio protezų pasirinkimo galimybė (žingsnis – kas 0,25 mm) arba keičiamo ilgio protezas.</t>
  </si>
  <si>
    <t>Klausos kauliukų protezai skirti osikuloplastikai (PORP tipo) su plaktuko rankena</t>
  </si>
  <si>
    <t>PORP tipo (dalies klausos kauliukų grandinės). Pagaminti iš titano ir hidroksilapatito. Galvutė su įduba, pritaikyta kontaktui su plaktuko rankena.
Bendras ilgis turi būti nuo 2,0  mm iki 5,0 mm ± 0,5 mm. Turi būti skirtingo ilgio protezų pasirinkimo galimybė (žingsnis – kas 0,25 mm) arba keičiamo ilgio protezas.</t>
  </si>
  <si>
    <t xml:space="preserve">Preliminarus kiekis </t>
  </si>
  <si>
    <t>Pirkimo dalies pavadinimas / Priemonės pavadinimas</t>
  </si>
  <si>
    <t xml:space="preserve">                          Klausos kauliukų protezai, Nr. 9833</t>
  </si>
  <si>
    <t>1. Prekių kokybė, žymėjimas, informacija vartotojui turi atitikti 93/42/EEC ir/ar MDR (ES) 2017/745 direktyvų reikalavimams ir turi būti CE ženklinimas, pateikti kartu su pasiūlymų tai įrodančius dokumentus.
2. Prekių charakteristikoms patvirtinti tiekėjai privalo pateikti techninių duomenų lapą ar lygiavertį gamintojo dokumentą.
3. Visoms nurodytoms konkrečioms medžiagoms ir/ar konkretiems prekių pavadinimams taikoma „arba lygiavertis“.
4. Tiekėjas, siūlantis lygiavertę prekę privalo patikimomis priemonėmis įrodyti, kad siūloma prekė yra lygiavertė ir visiškai atitinka techninėje specifikacijoje keliamus reikalavimus.                                                                                                                                                                                        
5. Tiekėjas turi pateikti dokumentus, įrodančius siūlomų prekių atitikimą kokybės ir techniniams reikalavimams, nurodytiems pirkimo dokumentų techninėje specifikacijoje: tiekėjas turi pateikti gamintojo parengtus katalogus ir siūlomų prekių techninių charakteristikų aprašymus (jei gamintojo kataloge neišsamiai atsispindi siūlomos prekės atitikimas techninės specifikacijos reikalavimams) (pdf formatu). Prekių katalogai ir aprašymai gali būti pateikiami anglų kalba. Jei atitinkami dokumentai yra išduoti kita, nei reikalaujama, kalba (lietuvių ar anglų), kartu turi būti pateiktas vertimas į lietuvių kalbą. Šiuose dokumentuose tiekėjas turi grafiškai nurodyti (t. y. pastebimai pažymėti – spalvotai markiruoti, ir/ar nurodyti rodyklėmis, ir/ar pabraukti) konkrečias teikiamų dokumentų vietas, kur aprašomos reikalaujamų techninių charakteristikų reikšmės. Taip pat tiekėjas turi pateikti nuorodas į gamintojo interneto tinklalapį (jei toks yra), kuriame perkančiosios organizacijos vertintojai galėtų patikrinti teikiamų duomenų autentiškumą (nuorodos turi būti parašytos pateikiamuose kataloguose ar aprašymuose). Kiti gamintojo dokumentai, nenurodyti šiame punkte, nebus laikomi pakankama ir patikima informacija vertinimui atlikti.
PO turi teisę reikalauti pateikti katalogų ir techninių aprašų originalus, o tiekėjui jų nepateikus – pasiūlymą atmesti.
*Prekės kodas gamintojo kataloge, jeigu gamintojas turi savo prekių katalogą.</t>
  </si>
  <si>
    <t>6. Pristatymo metu galiojimo terminas turi būti ne trumpesnis kaip 70% priemonių galiojimo termino.</t>
  </si>
  <si>
    <r>
      <t xml:space="preserve">Tiekėjo siūlomų prekių  charakteristikos, parametrai, jų reikšmės </t>
    </r>
    <r>
      <rPr>
        <i/>
        <sz val="10"/>
        <color theme="1"/>
        <rFont val="Times New Roman"/>
        <family val="1"/>
        <charset val="186"/>
      </rPr>
      <t>(tiekėjas privalo nurodyti (įrašyti) tikslius duomenis siūlomų prekių bei pridėti dokumentus pagal techninės specifikacijos reikalavimus)</t>
    </r>
  </si>
  <si>
    <t>Pasiūlymo bendra kaina, Eur be PVM</t>
  </si>
  <si>
    <t>Pasiūlymo bendra kaina, Eur su PVM</t>
  </si>
  <si>
    <t>Vieno vieneto įkainis, Eur be PVM</t>
  </si>
  <si>
    <r>
      <t xml:space="preserve">Skirtas naudoti protezo stabilumo užtikrinimui su TORP tipo (visos klausos kauliukų grandinės) protezais, turinčiais apvalią įdubą kojelės cilindrinėje movoje. </t>
    </r>
    <r>
      <rPr>
        <b/>
        <sz val="10"/>
        <color theme="1"/>
        <rFont val="Times New Roman"/>
        <family val="1"/>
      </rPr>
      <t>(Heinz Kurz implantai - 4 psl.)</t>
    </r>
    <r>
      <rPr>
        <sz val="10"/>
        <color theme="1"/>
        <rFont val="Times New Roman"/>
        <family val="1"/>
      </rPr>
      <t xml:space="preserve"> Pagaminta iš 1 – 4 klasės titano. </t>
    </r>
    <r>
      <rPr>
        <b/>
        <sz val="10"/>
        <color theme="1"/>
        <rFont val="Times New Roman"/>
        <family val="1"/>
      </rPr>
      <t>(Heinz Kurz implantai - 2 psl.)</t>
    </r>
    <r>
      <rPr>
        <sz val="10"/>
        <color theme="1"/>
        <rFont val="Times New Roman"/>
        <family val="1"/>
      </rPr>
      <t xml:space="preserve"> Jungamąją grandį sudaro atraminis padelis su įrantu išilgai pagrindo bei apvali galvutė. </t>
    </r>
    <r>
      <rPr>
        <b/>
        <sz val="10"/>
        <color theme="1"/>
        <rFont val="Times New Roman"/>
        <family val="1"/>
      </rPr>
      <t>(Heinz Kurz implantai - 5 psl.)</t>
    </r>
    <r>
      <rPr>
        <sz val="10"/>
        <color theme="1"/>
        <rFont val="Times New Roman"/>
        <family val="1"/>
      </rPr>
      <t xml:space="preserve"> Grandies galvutės diametras yra 0,58 mm, funkcinis ilgis - 0,5 mm. </t>
    </r>
    <r>
      <rPr>
        <b/>
        <sz val="10"/>
        <color theme="1"/>
        <rFont val="Times New Roman"/>
        <family val="1"/>
      </rPr>
      <t>(Heinz Kurz implantai - 4, 5 psl.)</t>
    </r>
  </si>
  <si>
    <r>
      <t xml:space="preserve">Pagaminta iš 1 - 4 klasės titano. </t>
    </r>
    <r>
      <rPr>
        <b/>
        <sz val="10"/>
        <color theme="1"/>
        <rFont val="Times"/>
        <family val="1"/>
      </rPr>
      <t>(Heinz Kurz implantai - 2 psl.)</t>
    </r>
    <r>
      <rPr>
        <sz val="10"/>
        <color theme="1"/>
        <rFont val="Times"/>
        <family val="1"/>
      </rPr>
      <t xml:space="preserve">
Galvutės skersmuo yra 2,6 mm x 3,6 mm. </t>
    </r>
    <r>
      <rPr>
        <b/>
        <sz val="10"/>
        <color theme="1"/>
        <rFont val="Times"/>
        <family val="1"/>
      </rPr>
      <t xml:space="preserve">(Heinz Kurz implantai - 6, 7 psl.) </t>
    </r>
    <r>
      <rPr>
        <sz val="10"/>
        <color theme="1"/>
        <rFont val="Times"/>
        <family val="1"/>
      </rPr>
      <t xml:space="preserve">Bendras protezo ilgis yra nuo 3,0 mm iki 7,0 mm (žingsnis – kas 0.25 mm). </t>
    </r>
    <r>
      <rPr>
        <b/>
        <sz val="10"/>
        <color theme="1"/>
        <rFont val="Times"/>
        <family val="1"/>
      </rPr>
      <t>(Heinz Kurz implantai - 6, 7 psl.)</t>
    </r>
    <r>
      <rPr>
        <sz val="10"/>
        <color theme="1"/>
        <rFont val="Times"/>
        <family val="1"/>
      </rPr>
      <t xml:space="preserve">  Kojytės gale yra 0,8 mm diametro cilindrinė mova.</t>
    </r>
    <r>
      <rPr>
        <b/>
        <sz val="10"/>
        <color theme="1"/>
        <rFont val="Times"/>
        <family val="1"/>
      </rPr>
      <t xml:space="preserve"> (Heinz Kurz implantai - 3, 4 psl.)</t>
    </r>
    <r>
      <rPr>
        <sz val="10"/>
        <color theme="1"/>
        <rFont val="Times"/>
        <family val="1"/>
      </rPr>
      <t xml:space="preserve"> Protezo kojytės skersmuo yra 0,2 mm. </t>
    </r>
    <r>
      <rPr>
        <b/>
        <sz val="10"/>
        <color theme="1"/>
        <rFont val="Times"/>
        <family val="1"/>
      </rPr>
      <t>(Heinz Kurz implantai - 6, 7 psl.)</t>
    </r>
  </si>
  <si>
    <r>
      <t xml:space="preserve">TORP tipo (visos klausos kauliukų grandinės)  </t>
    </r>
    <r>
      <rPr>
        <b/>
        <sz val="10"/>
        <color theme="1"/>
        <rFont val="Times New Roman"/>
        <family val="1"/>
      </rPr>
      <t>(Audiotechnologies implantai - 6, 8 psl.)</t>
    </r>
    <r>
      <rPr>
        <sz val="10"/>
        <color theme="1"/>
        <rFont val="Times New Roman"/>
        <family val="1"/>
      </rPr>
      <t xml:space="preserve"> Galvutė su įduba, pritaikyta kontaktui su plaktuko rankena. </t>
    </r>
    <r>
      <rPr>
        <b/>
        <sz val="10"/>
        <color theme="1"/>
        <rFont val="Times New Roman"/>
        <family val="1"/>
      </rPr>
      <t>(Audiotechnologies implantai - 6, 8 psl.)</t>
    </r>
    <r>
      <rPr>
        <sz val="10"/>
        <color theme="1"/>
        <rFont val="Times New Roman"/>
        <family val="1"/>
      </rPr>
      <t xml:space="preserve"> Bendras ilgis yra nuo 4,0 mm iki 8,0 mm. </t>
    </r>
    <r>
      <rPr>
        <b/>
        <sz val="10"/>
        <color theme="1"/>
        <rFont val="Times New Roman"/>
        <family val="1"/>
      </rPr>
      <t>(Audiotechnologies implantai - 6, 8 psl.)</t>
    </r>
    <r>
      <rPr>
        <sz val="10"/>
        <color theme="1"/>
        <rFont val="Times New Roman"/>
        <family val="1"/>
      </rPr>
      <t xml:space="preserve"> Yra skirtingo ilgio protezų pasirinkimo galimybė (žingsnis – kas 0,25 mm) ir keičiamo ilgio protezas. </t>
    </r>
    <r>
      <rPr>
        <b/>
        <sz val="10"/>
        <color theme="1"/>
        <rFont val="Times New Roman"/>
        <family val="1"/>
      </rPr>
      <t>(Audiotechnologies implantai - 6, 8 psl.)</t>
    </r>
  </si>
  <si>
    <r>
      <t xml:space="preserve">PORP tipo (dalies klausos kauliukų grandinės). </t>
    </r>
    <r>
      <rPr>
        <b/>
        <sz val="10"/>
        <color theme="1"/>
        <rFont val="Times New Roman"/>
        <family val="1"/>
      </rPr>
      <t>(Audiotechnologies implantai - 6, 8 psl.)</t>
    </r>
    <r>
      <rPr>
        <sz val="10"/>
        <color theme="1"/>
        <rFont val="Times New Roman"/>
        <family val="1"/>
      </rPr>
      <t xml:space="preserve"> Pagaminti iš titano ir hidroksilapatito. </t>
    </r>
    <r>
      <rPr>
        <b/>
        <sz val="10"/>
        <color theme="1"/>
        <rFont val="Times New Roman"/>
        <family val="1"/>
      </rPr>
      <t>(Audiotechnologies implantai - 6, 8 psl.)</t>
    </r>
    <r>
      <rPr>
        <sz val="10"/>
        <color theme="1"/>
        <rFont val="Times New Roman"/>
        <family val="1"/>
      </rPr>
      <t xml:space="preserve"> Galvutė su įduba, pritaikyta kontaktui su plaktuko rankena. </t>
    </r>
    <r>
      <rPr>
        <b/>
        <sz val="10"/>
        <color theme="1"/>
        <rFont val="Times New Roman"/>
        <family val="1"/>
      </rPr>
      <t>(Audiotechnologies implantai - 6, 8 psl.)</t>
    </r>
    <r>
      <rPr>
        <sz val="10"/>
        <color theme="1"/>
        <rFont val="Times New Roman"/>
        <family val="1"/>
      </rPr>
      <t xml:space="preserve">
Bendras ilgis turi būti nuo 2,0  mm iki 5,0 mm. </t>
    </r>
    <r>
      <rPr>
        <b/>
        <sz val="10"/>
        <color theme="1"/>
        <rFont val="Times New Roman"/>
        <family val="1"/>
      </rPr>
      <t>(Audiotechnologies implantai - 6, 8 psl.)</t>
    </r>
    <r>
      <rPr>
        <sz val="10"/>
        <color theme="1"/>
        <rFont val="Times New Roman"/>
        <family val="1"/>
      </rPr>
      <t xml:space="preserve"> Skirtingo ilgio protezų pasirinkimo galimybė (žingsnis – kas 0,25 mm) ir keičiamo ilgio protezas. </t>
    </r>
    <r>
      <rPr>
        <b/>
        <sz val="10"/>
        <color theme="1"/>
        <rFont val="Times New Roman"/>
        <family val="1"/>
      </rPr>
      <t>(Audiotechnologies implantai - 6, 8 psl.)</t>
    </r>
  </si>
  <si>
    <r>
      <t>Pagaminta iš 1 - 4 klasės titano. Galvutės forma – ovali. Galvutės skersmuo turi būti 2,6 mm x 3,6 mm. Bendras protezo ilgis turi būti nuo 3,0 mm iki 7,0 mm</t>
    </r>
    <r>
      <rPr>
        <sz val="10"/>
        <color theme="1"/>
        <rFont val="Times New Roman"/>
        <family val="1"/>
      </rPr>
      <t xml:space="preserve"> (žingsnis – kas 0.25 mm)</t>
    </r>
    <r>
      <rPr>
        <sz val="10"/>
        <color theme="1"/>
        <rFont val="Times New Roman"/>
        <family val="1"/>
        <charset val="186"/>
      </rPr>
      <t>. Kojytės gale turi būti 0,8 mm diametro cilindrinė mova. Protezo kojytės skersmuo turi būti 0,2 mm.</t>
    </r>
  </si>
  <si>
    <r>
      <rPr>
        <b/>
        <sz val="10"/>
        <color theme="1"/>
        <rFont val="Times New Roman"/>
        <family val="1"/>
      </rPr>
      <t>Pavadinimasmas:</t>
    </r>
    <r>
      <rPr>
        <sz val="10"/>
        <color theme="1"/>
        <rFont val="Times New Roman"/>
        <family val="1"/>
        <charset val="186"/>
      </rPr>
      <t xml:space="preserve"> Omega connector
</t>
    </r>
    <r>
      <rPr>
        <b/>
        <sz val="10"/>
        <color theme="1"/>
        <rFont val="Times New Roman"/>
        <family val="1"/>
      </rPr>
      <t xml:space="preserve">
Gamintojas:</t>
    </r>
    <r>
      <rPr>
        <sz val="10"/>
        <color theme="1"/>
        <rFont val="Times New Roman"/>
        <family val="1"/>
        <charset val="186"/>
      </rPr>
      <t xml:space="preserve"> Heinz KURZ GmbH  Medicitechnik 
</t>
    </r>
    <r>
      <rPr>
        <b/>
        <sz val="10"/>
        <color theme="1"/>
        <rFont val="Times New Roman"/>
        <family val="1"/>
      </rPr>
      <t xml:space="preserve">
Kodas:</t>
    </r>
    <r>
      <rPr>
        <sz val="10"/>
        <color theme="1"/>
        <rFont val="Times New Roman"/>
        <family val="1"/>
        <charset val="186"/>
      </rPr>
      <t xml:space="preserve">  1004 930</t>
    </r>
  </si>
  <si>
    <r>
      <rPr>
        <b/>
        <sz val="10"/>
        <color theme="1"/>
        <rFont val="Times New Roman"/>
        <family val="1"/>
      </rPr>
      <t>Pavadinimas:</t>
    </r>
    <r>
      <rPr>
        <sz val="10"/>
        <color theme="1"/>
        <rFont val="Times New Roman"/>
        <family val="1"/>
        <charset val="186"/>
      </rPr>
      <t xml:space="preserve"> TTP-Tuebingen Aerial Total, Duessseldorf Aerial Total
</t>
    </r>
    <r>
      <rPr>
        <b/>
        <sz val="10"/>
        <color theme="1"/>
        <rFont val="Times New Roman"/>
        <family val="1"/>
      </rPr>
      <t xml:space="preserve">
Gamintojas:</t>
    </r>
    <r>
      <rPr>
        <sz val="10"/>
        <color theme="1"/>
        <rFont val="Times New Roman"/>
        <family val="1"/>
        <charset val="186"/>
      </rPr>
      <t xml:space="preserve"> Heinz KURZ GmbH  Medicitechnik 
</t>
    </r>
    <r>
      <rPr>
        <b/>
        <sz val="10"/>
        <color theme="1"/>
        <rFont val="Times New Roman"/>
        <family val="1"/>
      </rPr>
      <t xml:space="preserve">Kodas: </t>
    </r>
    <r>
      <rPr>
        <sz val="10"/>
        <color theme="1"/>
        <rFont val="Times New Roman"/>
        <family val="1"/>
        <charset val="186"/>
      </rPr>
      <t xml:space="preserve"> 
visi kodai: 1004 03x
visi kodai: 1004 04x 
visi kodai: 1004 23x
visi kodai: 1004 24x</t>
    </r>
  </si>
  <si>
    <r>
      <rPr>
        <b/>
        <sz val="10"/>
        <color theme="1"/>
        <rFont val="Times New Roman"/>
        <family val="1"/>
      </rPr>
      <t xml:space="preserve">Pavadinimas:
</t>
    </r>
    <r>
      <rPr>
        <sz val="10"/>
        <color theme="1"/>
        <rFont val="Times New Roman"/>
        <family val="1"/>
      </rPr>
      <t>COMPLETE PROSTHESIS IN TITANIUM AND FLANGE IN HAP
 COMPLETE PROSTHESIS IN TITANIUM WITH FLANGE IN HAP, ADJUSTABLE LENGTH</t>
    </r>
    <r>
      <rPr>
        <sz val="10"/>
        <color theme="1"/>
        <rFont val="Times New Roman"/>
        <family val="1"/>
        <charset val="186"/>
      </rPr>
      <t xml:space="preserve">
</t>
    </r>
    <r>
      <rPr>
        <b/>
        <sz val="10"/>
        <color theme="1"/>
        <rFont val="Times New Roman"/>
        <family val="1"/>
      </rPr>
      <t xml:space="preserve">
Gamintojas:</t>
    </r>
    <r>
      <rPr>
        <sz val="10"/>
        <color theme="1"/>
        <rFont val="Times New Roman"/>
        <family val="1"/>
        <charset val="186"/>
      </rPr>
      <t xml:space="preserve"> Audio Technologies S.r.l.
</t>
    </r>
    <r>
      <rPr>
        <b/>
        <sz val="10"/>
        <color theme="1"/>
        <rFont val="Times New Roman"/>
        <family val="1"/>
      </rPr>
      <t>Visi kodai:</t>
    </r>
    <r>
      <rPr>
        <sz val="10"/>
        <color theme="1"/>
        <rFont val="Times New Roman"/>
        <family val="1"/>
        <charset val="186"/>
      </rPr>
      <t xml:space="preserve"> TAP 07.65.xxx  
Keičiamo ilgio protezas: TAP 07.67</t>
    </r>
  </si>
  <si>
    <r>
      <rPr>
        <b/>
        <sz val="10"/>
        <color theme="1"/>
        <rFont val="Times New Roman"/>
        <family val="1"/>
      </rPr>
      <t>Pavadinimas:</t>
    </r>
    <r>
      <rPr>
        <sz val="10"/>
        <color theme="1"/>
        <rFont val="Times New Roman"/>
        <family val="1"/>
        <charset val="186"/>
      </rPr>
      <t xml:space="preserve"> COMPLETE PROSTHESIS IN TITANIUM WITH FIXED-LENGTHS 
COMPLETE PROSTHESIS IN TITANIUM WITH ADJUSTABLE LENGTH
</t>
    </r>
    <r>
      <rPr>
        <b/>
        <sz val="10"/>
        <color theme="1"/>
        <rFont val="Times New Roman"/>
        <family val="1"/>
      </rPr>
      <t xml:space="preserve">
Gamintojas:</t>
    </r>
    <r>
      <rPr>
        <sz val="10"/>
        <color theme="1"/>
        <rFont val="Times New Roman"/>
        <family val="1"/>
        <charset val="186"/>
      </rPr>
      <t xml:space="preserve"> Audio Technologies S.r.l.
</t>
    </r>
    <r>
      <rPr>
        <b/>
        <sz val="10"/>
        <color theme="1"/>
        <rFont val="Times New Roman"/>
        <family val="1"/>
      </rPr>
      <t>Visi kodai:</t>
    </r>
    <r>
      <rPr>
        <sz val="10"/>
        <color theme="1"/>
        <rFont val="Times New Roman"/>
        <family val="1"/>
        <charset val="186"/>
      </rPr>
      <t xml:space="preserve"> TAP 07.61.xxx 
Keičiamo ilgio protezas: TAP 07.63</t>
    </r>
  </si>
  <si>
    <r>
      <rPr>
        <b/>
        <sz val="10"/>
        <color theme="1"/>
        <rFont val="Times New Roman"/>
        <family val="1"/>
      </rPr>
      <t xml:space="preserve">Pavadinimas:
</t>
    </r>
    <r>
      <rPr>
        <sz val="10"/>
        <color theme="1"/>
        <rFont val="Times New Roman"/>
        <family val="1"/>
      </rPr>
      <t>PARTIAL PROSTHESIS IN TITANIUM WITH FLANCE IN HAP, ADJUSTABLE LENGTH
PARTIAL PROSTHESIS IN TITANIUM AND FLANCE  IN HAP</t>
    </r>
    <r>
      <rPr>
        <sz val="10"/>
        <color theme="1"/>
        <rFont val="Times New Roman"/>
        <family val="1"/>
        <charset val="186"/>
      </rPr>
      <t xml:space="preserve"> 
</t>
    </r>
    <r>
      <rPr>
        <b/>
        <sz val="10"/>
        <color theme="1"/>
        <rFont val="Times New Roman"/>
        <family val="1"/>
      </rPr>
      <t>Gamintojas:</t>
    </r>
    <r>
      <rPr>
        <sz val="10"/>
        <color theme="1"/>
        <rFont val="Times New Roman"/>
        <family val="1"/>
        <charset val="186"/>
      </rPr>
      <t xml:space="preserve"> Audio Technologies S.r.l
</t>
    </r>
    <r>
      <rPr>
        <b/>
        <sz val="10"/>
        <color theme="1"/>
        <rFont val="Times New Roman"/>
        <family val="1"/>
      </rPr>
      <t>Visi kodai:</t>
    </r>
    <r>
      <rPr>
        <sz val="10"/>
        <color theme="1"/>
        <rFont val="Times New Roman"/>
        <family val="1"/>
        <charset val="186"/>
      </rPr>
      <t xml:space="preserve"> PAP 07.66.XXX
Keičiamo ilgio protezas: PAP 07.68</t>
    </r>
  </si>
  <si>
    <r>
      <t xml:space="preserve">TORP tipo (visos klausos kauliukų grandinės). </t>
    </r>
    <r>
      <rPr>
        <b/>
        <sz val="10"/>
        <color theme="1"/>
        <rFont val="Times New Roman"/>
        <family val="1"/>
      </rPr>
      <t>(Audiotechnologies implantai - 5, 7 psl.)</t>
    </r>
    <r>
      <rPr>
        <sz val="10"/>
        <color theme="1"/>
        <rFont val="Times New Roman"/>
        <family val="1"/>
      </rPr>
      <t xml:space="preserve"> Galvutės skersmuo yra 2,5 mm x 3,5 mm. </t>
    </r>
    <r>
      <rPr>
        <b/>
        <sz val="10"/>
        <color theme="1"/>
        <rFont val="Times New Roman"/>
        <family val="1"/>
      </rPr>
      <t>(Audiotechnologies implantai - 9 psl.)</t>
    </r>
    <r>
      <rPr>
        <sz val="10"/>
        <color theme="1"/>
        <rFont val="Times New Roman"/>
        <family val="1"/>
      </rPr>
      <t xml:space="preserve"> Bendras protezo ilgis yra nuo 3,0 mm iki 8,0 mm (žingsnis – kas 0,25 mm) ir keičiamo ilgio protezas. </t>
    </r>
    <r>
      <rPr>
        <b/>
        <sz val="10"/>
        <color theme="1"/>
        <rFont val="Times New Roman"/>
        <family val="1"/>
      </rPr>
      <t>(Audiotechnologies implantai - 5, 7 psl.)</t>
    </r>
    <r>
      <rPr>
        <sz val="10"/>
        <color theme="1"/>
        <rFont val="Times New Roman"/>
        <family val="1"/>
      </rPr>
      <t xml:space="preserve"> Kojytės gale yra 0,6 mm diametro cilindrinė mova. </t>
    </r>
    <r>
      <rPr>
        <b/>
        <sz val="10"/>
        <color theme="1"/>
        <rFont val="Times New Roman"/>
        <family val="1"/>
      </rPr>
      <t>(Audiotechnologies implantai - 5, 7 psl.)</t>
    </r>
    <r>
      <rPr>
        <sz val="10"/>
        <color theme="1"/>
        <rFont val="Times New Roman"/>
        <family val="1"/>
      </rPr>
      <t xml:space="preserve"> Protezo kojytės skersmuo yra 0,2 mm. </t>
    </r>
    <r>
      <rPr>
        <b/>
        <sz val="10"/>
        <color theme="1"/>
        <rFont val="Times New Roman"/>
        <family val="1"/>
      </rPr>
      <t>(Audiotechnologies implantai - 5, 7 psl.)</t>
    </r>
  </si>
  <si>
    <t>TECHNINĖ SPECIFIKACIJA IR ĮKAINIAI</t>
  </si>
  <si>
    <t>Sutarties priedas Nr. 1</t>
  </si>
  <si>
    <r>
      <t xml:space="preserve"> SUTARTIES KAINA  </t>
    </r>
    <r>
      <rPr>
        <sz val="11"/>
        <color theme="1"/>
        <rFont val="Times New Roman"/>
        <family val="1"/>
        <charset val="186"/>
      </rPr>
      <t>(pirkimui skirtos lėšos),</t>
    </r>
    <r>
      <rPr>
        <b/>
        <sz val="11"/>
        <color theme="1"/>
        <rFont val="Times New Roman"/>
        <family val="1"/>
        <charset val="186"/>
      </rPr>
      <t xml:space="preserve"> Eur su PVM</t>
    </r>
  </si>
  <si>
    <t>Viso (sutarties kaina)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</si>
</sst>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charset val="186"/>
      <scheme val="minor"/>
    </font>
    <font>
      <sz val="10"/>
      <color theme="1"/>
      <name val="Times New Roman"/>
      <family val="1"/>
      <charset val="186"/>
    </font>
    <font>
      <b/>
      <sz val="10"/>
      <color theme="1"/>
      <name val="Times New Roman"/>
      <family val="1"/>
      <charset val="186"/>
    </font>
    <font>
      <sz val="10"/>
      <color rgb="FF000000"/>
      <name val="Times New Roman"/>
      <family val="1"/>
      <charset val="186"/>
    </font>
    <font>
      <sz val="12"/>
      <color theme="1"/>
      <name val="Times New Roman"/>
      <family val="1"/>
      <charset val="186"/>
    </font>
    <font>
      <sz val="11"/>
      <color theme="1"/>
      <name val="Times New Roman"/>
      <family val="1"/>
      <charset val="186"/>
    </font>
    <font>
      <b/>
      <sz val="11"/>
      <color theme="1"/>
      <name val="Times New Roman"/>
      <family val="1"/>
      <charset val="186"/>
    </font>
    <font>
      <i/>
      <sz val="10"/>
      <color theme="1"/>
      <name val="Calibri"/>
      <family val="2"/>
      <charset val="186"/>
      <scheme val="minor"/>
    </font>
    <font>
      <b/>
      <sz val="9"/>
      <color theme="1"/>
      <name val="Times New Roman"/>
      <family val="1"/>
      <charset val="186"/>
    </font>
    <font>
      <i/>
      <sz val="10"/>
      <color theme="1"/>
      <name val="Times New Roman"/>
      <family val="1"/>
      <charset val="186"/>
    </font>
    <font>
      <sz val="10"/>
      <color theme="1"/>
      <name val="Times New Roman"/>
      <family val="1"/>
    </font>
    <font>
      <b/>
      <sz val="10"/>
      <color theme="1"/>
      <name val="Times New Roman"/>
      <family val="1"/>
    </font>
    <font>
      <sz val="10"/>
      <color theme="1"/>
      <name val="Times"/>
      <family val="1"/>
      <charset val="186"/>
    </font>
    <font>
      <b/>
      <sz val="10"/>
      <color theme="1"/>
      <name val="Times"/>
      <family val="1"/>
    </font>
    <font>
      <sz val="10"/>
      <color theme="1"/>
      <name val="Times"/>
      <family val="1"/>
    </font>
    <font>
      <b/>
      <sz val="11"/>
      <color theme="1"/>
      <name val="Calibri"/>
      <family val="2"/>
      <charset val="186"/>
      <scheme val="minor"/>
    </font>
  </fonts>
  <fills count="4">
    <fill>
      <patternFill patternType="none"/>
    </fill>
    <fill>
      <patternFill patternType="gray125"/>
    </fill>
    <fill>
      <patternFill patternType="solid">
        <fgColor rgb="FFFFFFFF"/>
        <bgColor indexed="64"/>
      </patternFill>
    </fill>
    <fill>
      <patternFill patternType="solid">
        <fgColor theme="0" tint="-4.9989318521683403E-2"/>
        <bgColor indexed="64"/>
      </patternFill>
    </fill>
  </fills>
  <borders count="11">
    <border>
      <left/>
      <right/>
      <top/>
      <bottom/>
      <diagonal/>
    </border>
    <border>
      <left style="medium">
        <color rgb="FF000000"/>
      </left>
      <right/>
      <top style="medium">
        <color rgb="FF000000"/>
      </top>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medium">
        <color rgb="FF000000"/>
      </right>
      <top style="medium">
        <color indexed="64"/>
      </top>
      <bottom style="medium">
        <color indexed="64"/>
      </bottom>
      <diagonal/>
    </border>
    <border>
      <left/>
      <right style="medium">
        <color rgb="FF000000"/>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51">
    <xf numFmtId="0" fontId="0" fillId="0" borderId="0" xfId="0"/>
    <xf numFmtId="0" fontId="1" fillId="0" borderId="0" xfId="0" applyFont="1"/>
    <xf numFmtId="0" fontId="2" fillId="0" borderId="2" xfId="0" applyFont="1" applyBorder="1" applyAlignment="1">
      <alignment horizontal="center" vertical="center" wrapText="1"/>
    </xf>
    <xf numFmtId="0" fontId="1" fillId="0" borderId="3" xfId="0" applyFont="1" applyBorder="1" applyAlignment="1">
      <alignment horizontal="left" vertical="top"/>
    </xf>
    <xf numFmtId="0" fontId="3" fillId="2" borderId="3" xfId="0" applyFont="1" applyFill="1" applyBorder="1" applyAlignment="1">
      <alignment horizontal="left" vertical="top" wrapText="1"/>
    </xf>
    <xf numFmtId="0" fontId="1" fillId="0" borderId="3" xfId="0" applyFont="1" applyBorder="1" applyAlignment="1">
      <alignment horizontal="left" vertical="top" wrapText="1"/>
    </xf>
    <xf numFmtId="3" fontId="1" fillId="0" borderId="3" xfId="0" applyNumberFormat="1" applyFont="1" applyBorder="1" applyAlignment="1">
      <alignment horizontal="center" vertical="center"/>
    </xf>
    <xf numFmtId="0" fontId="1" fillId="0" borderId="3" xfId="0" applyFont="1" applyBorder="1" applyAlignment="1">
      <alignment horizontal="center" vertical="center"/>
    </xf>
    <xf numFmtId="2" fontId="1" fillId="0" borderId="3" xfId="0" applyNumberFormat="1" applyFont="1" applyBorder="1" applyAlignment="1">
      <alignment horizontal="center" vertical="center"/>
    </xf>
    <xf numFmtId="0" fontId="3" fillId="0" borderId="3" xfId="0" applyFont="1" applyBorder="1"/>
    <xf numFmtId="0" fontId="1" fillId="0" borderId="3" xfId="0" applyFont="1" applyBorder="1" applyAlignment="1">
      <alignment vertical="center"/>
    </xf>
    <xf numFmtId="0" fontId="1" fillId="0" borderId="3" xfId="0" applyFont="1" applyBorder="1"/>
    <xf numFmtId="2" fontId="1" fillId="0" borderId="3" xfId="0" applyNumberFormat="1" applyFont="1" applyBorder="1"/>
    <xf numFmtId="0" fontId="4" fillId="0" borderId="0" xfId="0" applyFont="1" applyAlignment="1">
      <alignment horizontal="left" vertical="top"/>
    </xf>
    <xf numFmtId="0" fontId="1" fillId="0" borderId="0" xfId="0" applyFont="1" applyAlignment="1">
      <alignment horizontal="left" vertical="top"/>
    </xf>
    <xf numFmtId="0" fontId="3" fillId="0" borderId="0" xfId="0" applyFont="1"/>
    <xf numFmtId="0" fontId="1" fillId="0" borderId="0" xfId="0" applyFont="1" applyAlignment="1">
      <alignment vertical="center"/>
    </xf>
    <xf numFmtId="0" fontId="0" fillId="0" borderId="0" xfId="0" applyAlignment="1">
      <alignment horizontal="center" vertical="center"/>
    </xf>
    <xf numFmtId="2" fontId="0" fillId="0" borderId="0" xfId="0" applyNumberFormat="1" applyAlignment="1">
      <alignment horizontal="center" vertical="center"/>
    </xf>
    <xf numFmtId="0" fontId="0" fillId="0" borderId="0" xfId="0" applyAlignment="1">
      <alignment wrapText="1"/>
    </xf>
    <xf numFmtId="2" fontId="0" fillId="0" borderId="0" xfId="0" applyNumberFormat="1"/>
    <xf numFmtId="0" fontId="4" fillId="0" borderId="0" xfId="0" applyFont="1" applyAlignment="1">
      <alignment vertical="center"/>
    </xf>
    <xf numFmtId="0" fontId="3" fillId="2" borderId="5" xfId="0" applyFont="1" applyFill="1" applyBorder="1" applyAlignment="1">
      <alignment horizontal="left" vertical="top" wrapText="1"/>
    </xf>
    <xf numFmtId="0" fontId="1" fillId="0" borderId="5" xfId="0" applyFont="1" applyBorder="1" applyAlignment="1">
      <alignment horizontal="left" vertical="top" wrapText="1"/>
    </xf>
    <xf numFmtId="3" fontId="1" fillId="0" borderId="5" xfId="0" applyNumberFormat="1" applyFont="1" applyBorder="1" applyAlignment="1">
      <alignment horizontal="center" vertical="center"/>
    </xf>
    <xf numFmtId="0" fontId="1" fillId="0" borderId="5" xfId="0" applyFont="1" applyBorder="1" applyAlignment="1">
      <alignment horizontal="center" vertical="center"/>
    </xf>
    <xf numFmtId="2" fontId="1" fillId="0" borderId="5" xfId="0" applyNumberFormat="1" applyFont="1" applyBorder="1" applyAlignment="1">
      <alignment horizontal="center" vertical="center"/>
    </xf>
    <xf numFmtId="0" fontId="7" fillId="0" borderId="0" xfId="0" applyFont="1" applyAlignment="1">
      <alignment horizontal="left" vertical="center"/>
    </xf>
    <xf numFmtId="0" fontId="0" fillId="0" borderId="0" xfId="0" applyAlignment="1">
      <alignment horizontal="left" vertical="center"/>
    </xf>
    <xf numFmtId="0" fontId="1" fillId="0" borderId="3" xfId="0" applyFont="1" applyBorder="1" applyAlignment="1">
      <alignment horizontal="center" vertical="top"/>
    </xf>
    <xf numFmtId="0" fontId="8" fillId="0" borderId="1"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7" xfId="0" applyFont="1" applyBorder="1" applyAlignment="1">
      <alignment horizontal="center" vertical="center" textRotation="90" wrapText="1"/>
    </xf>
    <xf numFmtId="0" fontId="2" fillId="0" borderId="4"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4" xfId="0" applyFont="1" applyBorder="1" applyAlignment="1">
      <alignment horizontal="center" wrapText="1"/>
    </xf>
    <xf numFmtId="0" fontId="10" fillId="0" borderId="3" xfId="0" applyFont="1" applyBorder="1" applyAlignment="1">
      <alignment horizontal="center" vertical="center" wrapText="1"/>
    </xf>
    <xf numFmtId="0" fontId="1" fillId="0" borderId="3" xfId="0" applyFont="1" applyBorder="1" applyAlignment="1">
      <alignment vertical="top" wrapText="1"/>
    </xf>
    <xf numFmtId="0" fontId="1" fillId="0" borderId="5" xfId="0" applyFont="1" applyBorder="1" applyAlignment="1">
      <alignment vertical="top" wrapText="1"/>
    </xf>
    <xf numFmtId="0" fontId="12" fillId="0" borderId="3" xfId="0" applyFont="1" applyBorder="1" applyAlignment="1">
      <alignment vertical="top" wrapText="1"/>
    </xf>
    <xf numFmtId="0" fontId="6" fillId="3" borderId="10" xfId="0" applyFont="1" applyFill="1" applyBorder="1" applyAlignment="1">
      <alignment horizontal="center" vertical="center" wrapText="1"/>
    </xf>
    <xf numFmtId="2" fontId="6" fillId="3" borderId="5" xfId="0" applyNumberFormat="1" applyFont="1" applyFill="1" applyBorder="1" applyAlignment="1">
      <alignment vertical="top"/>
    </xf>
    <xf numFmtId="2" fontId="6" fillId="3" borderId="3" xfId="0" applyNumberFormat="1" applyFont="1" applyFill="1" applyBorder="1" applyAlignment="1">
      <alignment vertical="top"/>
    </xf>
    <xf numFmtId="2" fontId="15" fillId="3" borderId="3" xfId="0" applyNumberFormat="1" applyFont="1" applyFill="1" applyBorder="1" applyAlignment="1">
      <alignment vertical="top"/>
    </xf>
    <xf numFmtId="0" fontId="15" fillId="0" borderId="3" xfId="0" applyFont="1" applyBorder="1" applyAlignment="1">
      <alignment horizontal="right" vertical="top"/>
    </xf>
    <xf numFmtId="0" fontId="6" fillId="0" borderId="0" xfId="0" applyFont="1" applyAlignment="1">
      <alignment horizontal="center" wrapText="1"/>
    </xf>
    <xf numFmtId="0" fontId="5" fillId="0" borderId="0" xfId="0" applyFont="1" applyAlignment="1">
      <alignment horizontal="left" vertical="top" wrapText="1"/>
    </xf>
    <xf numFmtId="0" fontId="5" fillId="0" borderId="0" xfId="0" applyFont="1" applyAlignment="1">
      <alignment horizontal="left" wrapText="1"/>
    </xf>
    <xf numFmtId="0" fontId="0" fillId="0" borderId="0" xfId="0"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DD8FF9-C02A-478E-95EB-751D5EAE92DB}">
  <dimension ref="A3:M104"/>
  <sheetViews>
    <sheetView tabSelected="1" zoomScale="85" zoomScaleNormal="85" workbookViewId="0">
      <selection activeCell="L18" sqref="L18"/>
    </sheetView>
  </sheetViews>
  <sheetFormatPr defaultRowHeight="15" x14ac:dyDescent="0.25"/>
  <cols>
    <col min="1" max="1" width="7.28515625" customWidth="1"/>
    <col min="2" max="2" width="10.7109375" style="1" customWidth="1"/>
    <col min="3" max="3" width="21.28515625" customWidth="1"/>
    <col min="4" max="4" width="57.5703125" customWidth="1"/>
    <col min="6" max="6" width="7.5703125" customWidth="1"/>
    <col min="7" max="7" width="16.7109375" bestFit="1" customWidth="1"/>
    <col min="10" max="10" width="11.85546875" customWidth="1"/>
    <col min="11" max="11" width="13" customWidth="1"/>
    <col min="12" max="12" width="27.7109375" customWidth="1"/>
    <col min="13" max="13" width="12" customWidth="1"/>
  </cols>
  <sheetData>
    <row r="3" spans="1:13" ht="14.45" customHeight="1" x14ac:dyDescent="0.25">
      <c r="K3" s="27" t="s">
        <v>38</v>
      </c>
      <c r="L3" s="27"/>
      <c r="M3" s="28"/>
    </row>
    <row r="5" spans="1:13" x14ac:dyDescent="0.25">
      <c r="D5" s="47" t="s">
        <v>37</v>
      </c>
      <c r="E5" s="47"/>
      <c r="F5" s="47"/>
      <c r="G5" s="47"/>
    </row>
    <row r="7" spans="1:13" x14ac:dyDescent="0.25">
      <c r="D7" s="47" t="s">
        <v>19</v>
      </c>
      <c r="E7" s="47"/>
      <c r="F7" s="47"/>
    </row>
    <row r="9" spans="1:13" ht="168" customHeight="1" x14ac:dyDescent="0.25">
      <c r="A9" s="48" t="s">
        <v>20</v>
      </c>
      <c r="B9" s="48"/>
      <c r="C9" s="48"/>
      <c r="D9" s="48"/>
      <c r="E9" s="48"/>
      <c r="F9" s="48"/>
      <c r="G9" s="48"/>
      <c r="H9" s="48"/>
      <c r="I9" s="48"/>
      <c r="J9" s="48"/>
      <c r="K9" s="48"/>
      <c r="L9" s="48"/>
    </row>
    <row r="10" spans="1:13" x14ac:dyDescent="0.25">
      <c r="A10" s="49" t="s">
        <v>21</v>
      </c>
      <c r="B10" s="50"/>
      <c r="C10" s="50"/>
      <c r="D10" s="50"/>
      <c r="E10" s="50"/>
      <c r="F10" s="50"/>
      <c r="G10" s="50"/>
      <c r="H10" s="50"/>
      <c r="I10" s="50"/>
      <c r="J10" s="50"/>
      <c r="K10" s="50"/>
      <c r="L10" s="50"/>
    </row>
    <row r="11" spans="1:13" ht="15.75" thickBot="1" x14ac:dyDescent="0.3"/>
    <row r="12" spans="1:13" ht="103.5" thickBot="1" x14ac:dyDescent="0.3">
      <c r="A12" s="30" t="s">
        <v>0</v>
      </c>
      <c r="B12" s="2" t="s">
        <v>1</v>
      </c>
      <c r="C12" s="31" t="s">
        <v>18</v>
      </c>
      <c r="D12" s="32" t="s">
        <v>2</v>
      </c>
      <c r="E12" s="33" t="s">
        <v>17</v>
      </c>
      <c r="F12" s="32" t="s">
        <v>3</v>
      </c>
      <c r="G12" s="32" t="s">
        <v>4</v>
      </c>
      <c r="H12" s="32" t="s">
        <v>25</v>
      </c>
      <c r="I12" s="34" t="s">
        <v>5</v>
      </c>
      <c r="J12" s="35" t="s">
        <v>23</v>
      </c>
      <c r="K12" s="36" t="s">
        <v>24</v>
      </c>
      <c r="L12" s="37" t="s">
        <v>22</v>
      </c>
      <c r="M12" s="42" t="s">
        <v>39</v>
      </c>
    </row>
    <row r="13" spans="1:13" ht="191.25" x14ac:dyDescent="0.25">
      <c r="A13" s="29">
        <v>1</v>
      </c>
      <c r="B13" s="3" t="s">
        <v>6</v>
      </c>
      <c r="C13" s="22" t="s">
        <v>7</v>
      </c>
      <c r="D13" s="23" t="s">
        <v>8</v>
      </c>
      <c r="E13" s="24">
        <v>32</v>
      </c>
      <c r="F13" s="25" t="s">
        <v>9</v>
      </c>
      <c r="G13" s="38" t="s">
        <v>31</v>
      </c>
      <c r="H13" s="8">
        <v>115</v>
      </c>
      <c r="I13" s="26">
        <v>5</v>
      </c>
      <c r="J13" s="26">
        <f t="shared" ref="J13:J17" si="0">E13*H13</f>
        <v>3680</v>
      </c>
      <c r="K13" s="26">
        <f>J13*1.05</f>
        <v>3864</v>
      </c>
      <c r="L13" s="40" t="s">
        <v>26</v>
      </c>
      <c r="M13" s="43">
        <v>3877.65</v>
      </c>
    </row>
    <row r="14" spans="1:13" ht="178.5" x14ac:dyDescent="0.25">
      <c r="A14" s="29">
        <v>2</v>
      </c>
      <c r="B14" s="3" t="s">
        <v>6</v>
      </c>
      <c r="C14" s="4" t="s">
        <v>10</v>
      </c>
      <c r="D14" s="5" t="s">
        <v>30</v>
      </c>
      <c r="E14" s="6">
        <v>30</v>
      </c>
      <c r="F14" s="7" t="s">
        <v>9</v>
      </c>
      <c r="G14" s="38" t="s">
        <v>32</v>
      </c>
      <c r="H14" s="8">
        <v>240</v>
      </c>
      <c r="I14" s="8">
        <v>5</v>
      </c>
      <c r="J14" s="8">
        <f t="shared" si="0"/>
        <v>7200</v>
      </c>
      <c r="K14" s="8">
        <f t="shared" ref="K14:K17" si="1">J14*1.05</f>
        <v>7560</v>
      </c>
      <c r="L14" s="41" t="s">
        <v>27</v>
      </c>
      <c r="M14" s="44">
        <v>7717.5</v>
      </c>
    </row>
    <row r="15" spans="1:13" ht="242.25" x14ac:dyDescent="0.25">
      <c r="A15" s="29">
        <v>3</v>
      </c>
      <c r="B15" s="3" t="s">
        <v>6</v>
      </c>
      <c r="C15" s="4" t="s">
        <v>11</v>
      </c>
      <c r="D15" s="5" t="s">
        <v>12</v>
      </c>
      <c r="E15" s="6">
        <v>25</v>
      </c>
      <c r="F15" s="7" t="s">
        <v>9</v>
      </c>
      <c r="G15" s="38" t="s">
        <v>34</v>
      </c>
      <c r="H15" s="8">
        <v>167</v>
      </c>
      <c r="I15" s="8">
        <v>5</v>
      </c>
      <c r="J15" s="8">
        <f t="shared" si="0"/>
        <v>4175</v>
      </c>
      <c r="K15" s="8">
        <f t="shared" si="1"/>
        <v>4383.75</v>
      </c>
      <c r="L15" s="39" t="s">
        <v>36</v>
      </c>
      <c r="M15" s="44">
        <v>4383.75</v>
      </c>
    </row>
    <row r="16" spans="1:13" ht="255" x14ac:dyDescent="0.25">
      <c r="A16" s="29">
        <v>4</v>
      </c>
      <c r="B16" s="3" t="s">
        <v>6</v>
      </c>
      <c r="C16" s="4" t="s">
        <v>13</v>
      </c>
      <c r="D16" s="5" t="s">
        <v>14</v>
      </c>
      <c r="E16" s="6">
        <v>47</v>
      </c>
      <c r="F16" s="7" t="s">
        <v>9</v>
      </c>
      <c r="G16" s="38" t="s">
        <v>33</v>
      </c>
      <c r="H16" s="8">
        <v>256</v>
      </c>
      <c r="I16" s="8">
        <v>5</v>
      </c>
      <c r="J16" s="8">
        <f t="shared" si="0"/>
        <v>12032</v>
      </c>
      <c r="K16" s="8">
        <f t="shared" si="1"/>
        <v>12633.6</v>
      </c>
      <c r="L16" s="39" t="s">
        <v>28</v>
      </c>
      <c r="M16" s="44">
        <v>12633.6</v>
      </c>
    </row>
    <row r="17" spans="1:13" ht="255" x14ac:dyDescent="0.25">
      <c r="A17" s="29">
        <v>5</v>
      </c>
      <c r="B17" s="3" t="s">
        <v>6</v>
      </c>
      <c r="C17" s="4" t="s">
        <v>15</v>
      </c>
      <c r="D17" s="5" t="s">
        <v>16</v>
      </c>
      <c r="E17" s="6">
        <v>50</v>
      </c>
      <c r="F17" s="7" t="s">
        <v>9</v>
      </c>
      <c r="G17" s="38" t="s">
        <v>35</v>
      </c>
      <c r="H17" s="8">
        <v>260</v>
      </c>
      <c r="I17" s="8">
        <v>5</v>
      </c>
      <c r="J17" s="8">
        <f t="shared" si="0"/>
        <v>13000</v>
      </c>
      <c r="K17" s="8">
        <f t="shared" si="1"/>
        <v>13650</v>
      </c>
      <c r="L17" s="5" t="s">
        <v>29</v>
      </c>
      <c r="M17" s="44">
        <v>13650</v>
      </c>
    </row>
    <row r="18" spans="1:13" ht="30" customHeight="1" x14ac:dyDescent="0.25">
      <c r="A18" s="3"/>
      <c r="B18" s="3"/>
      <c r="C18" s="9"/>
      <c r="D18" s="10"/>
      <c r="E18" s="7"/>
      <c r="F18" s="11"/>
      <c r="G18" s="11"/>
      <c r="H18" s="8"/>
      <c r="I18" s="8"/>
      <c r="J18" s="12">
        <f>SUM(J13:J17)</f>
        <v>40087</v>
      </c>
      <c r="K18" s="12">
        <f>SUM(K13:K17)</f>
        <v>42091.35</v>
      </c>
      <c r="L18" s="46" t="s">
        <v>40</v>
      </c>
      <c r="M18" s="45">
        <f>SUM(M13:M17)</f>
        <v>42262.5</v>
      </c>
    </row>
    <row r="19" spans="1:13" ht="30" customHeight="1" x14ac:dyDescent="0.25">
      <c r="A19" s="13"/>
      <c r="B19" s="14"/>
      <c r="C19" s="15"/>
      <c r="D19" s="16"/>
      <c r="E19" s="17"/>
      <c r="H19" s="18"/>
      <c r="I19" s="19"/>
      <c r="J19" s="20"/>
      <c r="K19" s="20"/>
    </row>
    <row r="20" spans="1:13" ht="30" customHeight="1" x14ac:dyDescent="0.25">
      <c r="A20" s="13"/>
      <c r="B20" s="14"/>
      <c r="D20" s="1"/>
    </row>
    <row r="21" spans="1:13" ht="29.25" customHeight="1" x14ac:dyDescent="0.25">
      <c r="A21" s="13"/>
      <c r="B21" s="14"/>
      <c r="D21" s="21"/>
    </row>
    <row r="22" spans="1:13" ht="42.75" customHeight="1" x14ac:dyDescent="0.25">
      <c r="A22" s="13"/>
      <c r="B22" s="14"/>
      <c r="D22" s="21"/>
    </row>
    <row r="23" spans="1:13" ht="39" customHeight="1" x14ac:dyDescent="0.25">
      <c r="A23" s="13"/>
      <c r="B23" s="14"/>
    </row>
    <row r="24" spans="1:13" ht="15.75" x14ac:dyDescent="0.25">
      <c r="A24" s="13"/>
      <c r="B24" s="14"/>
    </row>
    <row r="25" spans="1:13" ht="15.75" x14ac:dyDescent="0.25">
      <c r="A25" s="13"/>
      <c r="B25" s="14"/>
    </row>
    <row r="26" spans="1:13" ht="15.75" x14ac:dyDescent="0.25">
      <c r="A26" s="13"/>
      <c r="B26" s="14"/>
    </row>
    <row r="27" spans="1:13" ht="15.75" x14ac:dyDescent="0.25">
      <c r="A27" s="13"/>
      <c r="B27" s="14"/>
    </row>
    <row r="28" spans="1:13" ht="15.75" x14ac:dyDescent="0.25">
      <c r="A28" s="13"/>
      <c r="B28" s="14"/>
    </row>
    <row r="29" spans="1:13" ht="15.75" x14ac:dyDescent="0.25">
      <c r="A29" s="13"/>
      <c r="B29" s="14"/>
    </row>
    <row r="30" spans="1:13" ht="15.75" x14ac:dyDescent="0.25">
      <c r="A30" s="13"/>
      <c r="B30" s="14"/>
    </row>
    <row r="31" spans="1:13" ht="15.75" x14ac:dyDescent="0.25">
      <c r="A31" s="13"/>
      <c r="B31" s="14"/>
    </row>
    <row r="32" spans="1:13" ht="15.75" x14ac:dyDescent="0.25">
      <c r="A32" s="13"/>
      <c r="B32" s="14"/>
    </row>
    <row r="36" ht="30" customHeight="1" x14ac:dyDescent="0.25"/>
    <row r="37" ht="28.5" customHeight="1" x14ac:dyDescent="0.25"/>
    <row r="38" ht="16.5" customHeight="1" x14ac:dyDescent="0.25"/>
    <row r="39" ht="28.5" customHeight="1" x14ac:dyDescent="0.25"/>
    <row r="40" ht="29.25" customHeight="1" x14ac:dyDescent="0.25"/>
    <row r="46" ht="29.25" customHeight="1" x14ac:dyDescent="0.25"/>
    <row r="47" ht="30.75" customHeight="1" x14ac:dyDescent="0.25"/>
    <row r="48" ht="30.75" customHeight="1" x14ac:dyDescent="0.25"/>
    <row r="49" ht="28.5" customHeight="1" x14ac:dyDescent="0.25"/>
    <row r="50" ht="30" customHeight="1" x14ac:dyDescent="0.25"/>
    <row r="52" ht="29.25" customHeight="1" x14ac:dyDescent="0.25"/>
    <row r="53" ht="29.25" customHeight="1" x14ac:dyDescent="0.25"/>
    <row r="54" ht="29.25" customHeight="1" x14ac:dyDescent="0.25"/>
    <row r="55" ht="29.25" customHeight="1" x14ac:dyDescent="0.25"/>
    <row r="59" ht="66" customHeight="1" x14ac:dyDescent="0.25"/>
    <row r="60" ht="66" customHeight="1" x14ac:dyDescent="0.25"/>
    <row r="61" ht="66" customHeight="1" x14ac:dyDescent="0.25"/>
    <row r="62" ht="65.25" customHeight="1" x14ac:dyDescent="0.25"/>
    <row r="63" ht="65.25" customHeight="1" x14ac:dyDescent="0.25"/>
    <row r="76" ht="29.25" customHeight="1" x14ac:dyDescent="0.25"/>
    <row r="77" ht="27" customHeight="1" x14ac:dyDescent="0.25"/>
    <row r="78" ht="75.75" customHeight="1" x14ac:dyDescent="0.25"/>
    <row r="79" ht="31.5" customHeight="1" x14ac:dyDescent="0.25"/>
    <row r="80" ht="30" customHeight="1" x14ac:dyDescent="0.25"/>
    <row r="85" ht="29.25" customHeight="1" x14ac:dyDescent="0.25"/>
    <row r="91" ht="27.75" customHeight="1" x14ac:dyDescent="0.25"/>
    <row r="92" ht="30.75" customHeight="1" x14ac:dyDescent="0.25"/>
    <row r="96" ht="55.5" customHeight="1" x14ac:dyDescent="0.25"/>
    <row r="97" ht="31.5" customHeight="1" x14ac:dyDescent="0.25"/>
    <row r="98" ht="30.75" customHeight="1" x14ac:dyDescent="0.25"/>
    <row r="99" ht="28.5" customHeight="1" x14ac:dyDescent="0.25"/>
    <row r="102" ht="28.5" customHeight="1" x14ac:dyDescent="0.25"/>
    <row r="103" ht="54.75" customHeight="1" x14ac:dyDescent="0.25"/>
    <row r="104" ht="54" customHeight="1" x14ac:dyDescent="0.25"/>
  </sheetData>
  <mergeCells count="4">
    <mergeCell ref="D5:G5"/>
    <mergeCell ref="D7:F7"/>
    <mergeCell ref="A9:L9"/>
    <mergeCell ref="A10:L10"/>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2025-09-26T11:45:40Z</dcterms:created>
  <dcterms:modified xsi:type="dcterms:W3CDTF">2025-09-26T11:45:54Z</dcterms:modified>
</cp:coreProperties>
</file>