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13/"/>
    </mc:Choice>
  </mc:AlternateContent>
  <xr:revisionPtr revIDLastSave="1" documentId="13_ncr:1_{0B5E41D9-8FAD-47B9-96D0-24E517D26B62}" xr6:coauthVersionLast="47" xr6:coauthVersionMax="47" xr10:uidLastSave="{8F535D6F-428D-44AE-A699-3CECBBE61C9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<sst xmlns="http://schemas.openxmlformats.org/spreadsheetml/2006/main" count="887" uniqueCount="422">
  <si>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</si>
  <si>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</si>
  <si>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</si>
  <si>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</si>
  <si>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</si>
  <si>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</si>
  <si>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</si>
  <si>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</si>
  <si>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</si>
  <si>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</si>
  <si>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</si>
  <si>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</si>
  <si>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</si>
  <si>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</si>
  <si>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</si>
  <si>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</si>
  <si>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</si>
  <si>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</si>
  <si>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</si>
  <si>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</si>
  <si>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</si>
  <si>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</si>
  <si>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</si>
  <si>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</si>
  <si>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</si>
  <si>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</si>
  <si>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</si>
  <si>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</si>
  <si>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</si>
  <si>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</si>
  <si>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</si>
  <si>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</si>
  <si>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</si>
  <si>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</si>
  <si>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</si>
  <si>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</si>
  <si>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</si>
  <si>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</si>
  <si>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</si>
  <si>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</si>
  <si>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</si>
  <si>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</si>
  <si>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</si>
  <si>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</si>
  <si>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</si>
  <si>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</si>
  <si>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</si>
  <si>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</si>
  <si>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</si>
  <si>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</si>
  <si>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</si>
  <si>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</si>
  <si>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</si>
  <si>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</si>
  <si>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</si>
  <si>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</si>
  <si>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</si>
  <si>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</si>
  <si>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</si>
  <si>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</si>
  <si>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</si>
  <si>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</si>
  <si>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</si>
  <si>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</si>
  <si>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</si>
  <si>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</si>
  <si>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</si>
  <si>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</si>
  <si>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</si>
  <si>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</si>
  <si>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</si>
  <si>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</si>
  <si>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</si>
  <si>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</si>
  <si>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</si>
  <si>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</si>
  <si>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</si>
  <si>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</si>
  <si>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</si>
  <si>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</si>
  <si>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</si>
  <si>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</si>
  <si>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</si>
  <si>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</si>
  <si>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</si>
  <si>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</si>
  <si>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</si>
  <si>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</si>
  <si>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</si>
  <si>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</si>
  <si>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</si>
  <si>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</si>
  <si>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</si>
  <si>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</si>
  <si>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</si>
  <si>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</si>
  <si>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</si>
  <si>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</si>
  <si>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</si>
  <si>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</si>
  <si>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</si>
  <si>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</si>
  <si>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</si>
  <si>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</si>
  <si>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</si>
  <si>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</si>
  <si>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</si>
  <si>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</si>
  <si>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</si>
  <si>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</si>
  <si>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</si>
  <si>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</si>
  <si>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</si>
  <si>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</si>
  <si>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</si>
  <si>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</si>
  <si>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</si>
  <si>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</si>
  <si>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</si>
  <si>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</si>
  <si>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</si>
  <si>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</si>
  <si>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</si>
  <si>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</si>
  <si>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</si>
  <si>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</si>
  <si>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</si>
  <si>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</si>
  <si>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</si>
  <si>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</si>
  <si>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</si>
  <si>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</si>
  <si>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</si>
  <si>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</si>
  <si>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</si>
  <si>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</si>
  <si>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</si>
  <si>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</si>
  <si>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</si>
  <si>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</si>
  <si>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</si>
  <si>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</si>
  <si>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</si>
  <si>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</si>
  <si>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</si>
  <si>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</si>
  <si>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</si>
  <si>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</si>
  <si>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</si>
  <si>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</si>
  <si>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</si>
  <si>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</si>
  <si>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</si>
  <si>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</si>
  <si>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</si>
  <si>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</si>
  <si>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</si>
  <si>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</si>
  <si>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</si>
  <si>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</si>
  <si>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</si>
  <si>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</si>
  <si>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</si>
  <si>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</si>
  <si>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</si>
  <si>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</si>
  <si>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</si>
  <si>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</si>
  <si>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</si>
  <si>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</si>
  <si>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</si>
  <si>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</si>
  <si>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</si>
  <si>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</si>
  <si>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</si>
  <si>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</si>
  <si>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</si>
  <si>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</si>
  <si>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</si>
  <si>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</si>
  <si>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</si>
  <si>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</si>
  <si>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</si>
  <si>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</si>
  <si>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</si>
  <si>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</si>
  <si>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</si>
  <si>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</si>
  <si>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</si>
  <si>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</si>
  <si>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</si>
  <si>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</si>
  <si>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</si>
  <si>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</si>
  <si>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</si>
  <si>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</si>
  <si>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</si>
  <si>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</si>
  <si>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</si>
  <si>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</si>
  <si>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</si>
  <si>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</si>
  <si>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</si>
  <si>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</si>
  <si>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</si>
  <si>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</si>
  <si>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</si>
  <si>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</si>
  <si>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</si>
  <si>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</si>
  <si>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</si>
  <si>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</si>
  <si>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</si>
  <si>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</si>
  <si>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</si>
  <si>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</si>
  <si>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</si>
  <si>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</si>
  <si>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</si>
  <si>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</si>
  <si>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</si>
  <si>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</si>
  <si>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</si>
  <si>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</si>
  <si>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</si>
  <si>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</si>
  <si>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</si>
  <si>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</si>
  <si>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</si>
  <si>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</si>
  <si>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</si>
  <si>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</si>
  <si>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</si>
  <si>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</si>
  <si>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</si>
  <si>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</si>
  <si>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</si>
  <si>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</si>
  <si>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</si>
  <si>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</si>
  <si>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</si>
  <si>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</si>
  <si>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</si>
  <si>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</si>
  <si>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</si>
  <si>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</si>
  <si>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</si>
  <si>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</si>
  <si>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</si>
  <si>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</si>
  <si>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</si>
  <si>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</si>
  <si>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</si>
  <si>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</si>
  <si>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</si>
  <si>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</si>
  <si>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</si>
  <si>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</si>
  <si>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</si>
  <si>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</si>
  <si>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</si>
  <si>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</si>
  <si>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</si>
  <si>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</si>
  <si>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</si>
  <si>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</si>
  <si>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</si>
  <si>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</si>
  <si>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</si>
  <si>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</si>
  <si>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</si>
  <si>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</si>
  <si>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</si>
  <si>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</si>
  <si>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</si>
  <si>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</si>
  <si>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</si>
  <si>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</si>
  <si>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</si>
  <si>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</si>
  <si>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</si>
  <si>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</si>
  <si>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</si>
  <si>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</si>
  <si>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</si>
  <si>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</si>
  <si>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</si>
  <si>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</si>
  <si>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</si>
  <si>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</si>
  <si>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</si>
  <si>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</si>
  <si>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</si>
  <si>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</si>
  <si>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</si>
  <si>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</si>
  <si>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</si>
  <si>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</si>
  <si>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</si>
  <si>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</si>
  <si>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</si>
  <si>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</si>
  <si>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</si>
  <si>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</si>
  <si>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</si>
  <si>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</si>
  <si>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</si>
  <si>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</si>
  <si>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</si>
  <si>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</si>
  <si>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</si>
  <si>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</si>
  <si>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</si>
  <si>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</si>
  <si>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</si>
  <si>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</si>
  <si>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</si>
  <si>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</si>
  <si>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</si>
  <si>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</si>
  <si>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</si>
  <si>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</si>
  <si>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</si>
  <si>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</si>
  <si>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</si>
  <si>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</si>
  <si>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</si>
  <si>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</si>
  <si>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</si>
  <si>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</si>
  <si>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</si>
  <si>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</si>
  <si>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</si>
  <si>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</si>
  <si>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</si>
  <si>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</si>
  <si>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</si>
  <si>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</si>
  <si>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</si>
  <si>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</si>
  <si>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</si>
  <si>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</si>
  <si>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</si>
  <si>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</si>
  <si>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</si>
  <si>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</si>
  <si>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</si>
  <si>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</si>
  <si>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</si>
  <si>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</si>
  <si>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</si>
  <si>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</si>
  <si>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</si>
  <si>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</si>
  <si>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</si>
  <si>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</si>
  <si>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</si>
  <si>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</si>
  <si>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</si>
  <si>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</si>
  <si>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</si>
  <si>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</si>
  <si>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</si>
  <si>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</si>
  <si>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</si>
  <si>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</si>
  <si>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</si>
  <si>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</si>
  <si>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</si>
  <si>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</si>
  <si>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</si>
  <si>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</si>
  <si>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</si>
  <si>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</si>
  <si>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</si>
  <si>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</si>
  <si>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</si>
  <si>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</si>
  <si>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</si>
  <si>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</si>
  <si>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</si>
  <si>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</si>
  <si>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</si>
  <si>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</si>
  <si>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</si>
  <si>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</si>
  <si>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</si>
  <si>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</si>
  <si>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</si>
  <si>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</si>
  <si>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</si>
  <si>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</si>
  <si>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</si>
  <si>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</si>
  <si>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</si>
  <si>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</si>
  <si>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</si>
  <si>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</si>
  <si>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</si>
  <si>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</si>
  <si>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</si>
  <si>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</si>
  <si>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</si>
  <si>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</si>
  <si>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</si>
  <si>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</si>
  <si>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</si>
  <si>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</si>
  <si>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</si>
  <si>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</si>
  <si>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</si>
  <si>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</si>
  <si>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</si>
  <si>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</si>
  <si>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</si>
  <si>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</si>
  <si>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</si>
  <si>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</si>
  <si>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</si>
  <si>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</si>
  <si>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xml:space="preserve"> E1E2500056  10 kV OL L-900 tarp atr.Nr.900/18-26 ir 900/26-920/7 iš Šilo TP rekonstravimas (Kauno reg., Alytaus raj.)									
									</t>
  </si>
  <si>
    <t>KL 3x120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</si>
</sst>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opLeftCell="B1" zoomScale="80" zoomScaleNormal="80" workbookViewId="0">
      <pane ySplit="20" topLeftCell="A495"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421</v>
      </c>
      <c r="C391" s="142" t="s">
        <v>76</v>
      </c>
      <c r="D391" s="189">
        <v>0.59</v>
      </c>
      <c r="E391" s="30">
        <f>D391*1.1</f>
        <v>0.64900000000000002</v>
      </c>
      <c r="F391" s="150">
        <v>22000</v>
      </c>
      <c r="G391" s="27">
        <f t="shared" ref="G391" si="1508">ROUND(ROUND(D391,3)*$F391,2)</f>
        <v>12980</v>
      </c>
      <c r="H391" s="86">
        <f t="shared" ref="H391" si="1509">ROUND(ROUND(E391,3)*$F391,2)</f>
        <v>14278</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0.59</v>
      </c>
      <c r="OI391" s="29">
        <f>G391-OG391</f>
        <v>12980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KL 3x120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362</v>
      </c>
      <c r="C417" s="232" t="s">
        <v>76</v>
      </c>
      <c r="D417" s="262">
        <v>5.8999999999999997E-2</v>
      </c>
      <c r="E417" s="30">
        <f>D417*11</f>
        <v>0.64900000000000002</v>
      </c>
      <c r="F417" s="150">
        <v>18500</v>
      </c>
      <c r="G417" s="27">
        <f t="shared" ref="G417:G419" si="1597">ROUND(ROUND(D417,3)*$F417,2)</f>
        <v>1091.5</v>
      </c>
      <c r="H417" s="86">
        <f t="shared" ref="H417:H419" si="1598">ROUND(ROUND(E417,3)*$F417,2)</f>
        <v>12006.5</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5.8999999999999997E-2</v>
      </c>
      <c r="OI417" s="29">
        <f>G417-OG417</f>
        <v>1091.5</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1</v>
      </c>
      <c r="E515" s="26">
        <f t="shared" ref="E515" si="1889">D515</f>
        <v>1</v>
      </c>
      <c r="F515" s="269">
        <v>4882.5</v>
      </c>
      <c r="G515" s="128">
        <f t="shared" ref="G515" si="1890">ROUND(ROUND(D515,3)*$F515,2)</f>
        <v>4882.5</v>
      </c>
      <c r="H515" s="129">
        <f t="shared" ref="H515" si="1891">ROUND(ROUND(E515,3)*$F515,2)</f>
        <v>4882.5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4882.5</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3</v>
      </c>
      <c r="E523" s="242">
        <f>COUNT(F21:F519)</f>
        <v>3</v>
      </c>
      <c r="F523" s="117" t="s">
        <v>306</v>
      </c>
      <c r="G523" s="118">
        <f>ROUND(SUM(G22:G519),2)</f>
        <v>18954</v>
      </c>
      <c r="H523" s="119">
        <f>ROUND(SUM(H22:H519),2)</f>
        <v>31167</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14071.5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3980.34</v>
      </c>
      <c r="H524" s="120">
        <f>ROUND(H523*0.21,2)</f>
        <v>6545.07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2955.02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22934.34</v>
      </c>
      <c r="H525" s="121">
        <f>SUM(H523:H524)</f>
        <v>37712.07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17026.52</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3" t="s">
        <v>318</v>
      </c>
      <c r="C531" s="293"/>
      <c r="D531" s="293"/>
      <c r="E531" s="293"/>
      <c r="F531" s="293"/>
      <c r="G531" s="293"/>
      <c r="H531" s="293"/>
      <c r="I531" s="107"/>
      <c r="J531" s="153"/>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3" t="s">
        <v>321</v>
      </c>
      <c r="C533" s="293"/>
      <c r="D533" s="293"/>
      <c r="E533" s="293"/>
      <c r="F533" s="293"/>
      <c r="G533" s="293"/>
      <c r="H533" s="293"/>
      <c r="I533" s="107"/>
      <c r="J533" s="192"/>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275" t="s">
        <v>324</v>
      </c>
      <c r="C536" s="275"/>
      <c r="D536" s="275"/>
      <c r="E536" s="275"/>
      <c r="F536" s="275"/>
      <c r="G536" s="275"/>
      <c r="H536" s="275"/>
      <c r="I536" s="107"/>
      <c r="J536" s="193"/>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expression" dxfId="4187" priority="4596">
      <formula>Z31=0</formula>
    </cfRule>
    <cfRule type="cellIs" dxfId="4186" priority="4597" operator="equal">
      <formula>G31</formula>
    </cfRule>
    <cfRule type="cellIs" dxfId="4185" priority="4599" operator="greaterThan">
      <formula>G31</formula>
    </cfRule>
  </conditionalFormatting>
  <conditionalFormatting sqref="Z35">
    <cfRule type="cellIs" dxfId="4184" priority="4595" operator="greaterThan">
      <formula>G35</formula>
    </cfRule>
    <cfRule type="cellIs" dxfId="4183" priority="4593" operator="equal">
      <formula>G35</formula>
    </cfRule>
    <cfRule type="expression" dxfId="4182" priority="4592">
      <formula>Z35=0</formula>
    </cfRule>
  </conditionalFormatting>
  <conditionalFormatting sqref="Z39">
    <cfRule type="expression" dxfId="4181" priority="4588">
      <formula>Z39=0</formula>
    </cfRule>
    <cfRule type="cellIs" dxfId="4180" priority="4589" operator="equal">
      <formula>G39</formula>
    </cfRule>
    <cfRule type="cellIs" dxfId="4179" priority="4591" operator="greaterThan">
      <formula>G39</formula>
    </cfRule>
  </conditionalFormatting>
  <conditionalFormatting sqref="Z43">
    <cfRule type="cellIs" dxfId="4178" priority="4585" operator="equal">
      <formula>G43</formula>
    </cfRule>
    <cfRule type="expression" dxfId="4177" priority="4584">
      <formula>Z43=0</formula>
    </cfRule>
    <cfRule type="cellIs" dxfId="4176" priority="4587" operator="greaterThan">
      <formula>G43</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expression" dxfId="4169" priority="4572">
      <formula>Z57=0</formula>
    </cfRule>
    <cfRule type="cellIs" dxfId="4168" priority="4573" operator="equal">
      <formula>G57</formula>
    </cfRule>
    <cfRule type="cellIs" dxfId="4167" priority="4575" operator="greaterThan">
      <formula>G57</formula>
    </cfRule>
  </conditionalFormatting>
  <conditionalFormatting sqref="Z61">
    <cfRule type="cellIs" dxfId="4166" priority="4571" operator="greaterThan">
      <formula>G61</formula>
    </cfRule>
    <cfRule type="expression" dxfId="4165" priority="4568">
      <formula>Z61=0</formula>
    </cfRule>
    <cfRule type="cellIs" dxfId="4164" priority="4569" operator="equal">
      <formula>G61</formula>
    </cfRule>
  </conditionalFormatting>
  <conditionalFormatting sqref="Z65">
    <cfRule type="cellIs" dxfId="4163" priority="4565" operator="equal">
      <formula>G65</formula>
    </cfRule>
    <cfRule type="cellIs" dxfId="4162" priority="4567" operator="greaterThan">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3" operator="equal">
      <formula>G78</formula>
    </cfRule>
    <cfRule type="expression" dxfId="4153" priority="4552">
      <formula>Z78=0</formula>
    </cfRule>
    <cfRule type="cellIs" dxfId="4152" priority="4555" operator="greaterThan">
      <formula>G78</formula>
    </cfRule>
  </conditionalFormatting>
  <conditionalFormatting sqref="Z82">
    <cfRule type="cellIs" dxfId="4151" priority="4549" operator="equal">
      <formula>G82</formula>
    </cfRule>
    <cfRule type="expression" dxfId="4150" priority="4548">
      <formula>Z82=0</formula>
    </cfRule>
    <cfRule type="cellIs" dxfId="4149" priority="4551" operator="greaterThan">
      <formula>G82</formula>
    </cfRule>
  </conditionalFormatting>
  <conditionalFormatting sqref="Z86">
    <cfRule type="cellIs" dxfId="4148" priority="4545" operator="equal">
      <formula>G86</formula>
    </cfRule>
    <cfRule type="expression" dxfId="4147" priority="4544">
      <formula>Z86=0</formula>
    </cfRule>
    <cfRule type="cellIs" dxfId="4146" priority="4547" operator="greaterThan">
      <formula>G86</formula>
    </cfRule>
  </conditionalFormatting>
  <conditionalFormatting sqref="Z90">
    <cfRule type="cellIs" dxfId="4145" priority="4541" operator="equal">
      <formula>G90</formula>
    </cfRule>
    <cfRule type="cellIs" dxfId="4144" priority="4543" operator="greaterThan">
      <formula>G90</formula>
    </cfRule>
    <cfRule type="expression" dxfId="4143" priority="4540">
      <formula>Z90=0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3" operator="equal">
      <formula>G98</formula>
    </cfRule>
    <cfRule type="cellIs" dxfId="4138" priority="4535" operator="greaterThan">
      <formula>G98</formula>
    </cfRule>
    <cfRule type="expression" dxfId="4137" priority="4532">
      <formula>Z98=0</formula>
    </cfRule>
  </conditionalFormatting>
  <conditionalFormatting sqref="Z102">
    <cfRule type="cellIs" dxfId="4136" priority="2235" operator="greaterThan">
      <formula>G102</formula>
    </cfRule>
    <cfRule type="cellIs" dxfId="4135" priority="2233" operator="equal">
      <formula>G102</formula>
    </cfRule>
    <cfRule type="expression" dxfId="4134" priority="2232">
      <formula>Z102=0</formula>
    </cfRule>
  </conditionalFormatting>
  <conditionalFormatting sqref="Z106">
    <cfRule type="expression" dxfId="4133" priority="2173">
      <formula>Z106=0</formula>
    </cfRule>
    <cfRule type="cellIs" dxfId="4132" priority="2174" operator="equal">
      <formula>G106</formula>
    </cfRule>
    <cfRule type="cellIs" dxfId="4131" priority="2176" operator="greaterThan">
      <formula>G106</formula>
    </cfRule>
  </conditionalFormatting>
  <conditionalFormatting sqref="Z110">
    <cfRule type="cellIs" dxfId="4130" priority="1407" operator="equal">
      <formula>G110</formula>
    </cfRule>
    <cfRule type="cellIs" dxfId="4129" priority="1409" operator="greaterThan">
      <formula>G110</formula>
    </cfRule>
    <cfRule type="expression" dxfId="4128" priority="1406">
      <formula>Z110=0</formula>
    </cfRule>
  </conditionalFormatting>
  <conditionalFormatting sqref="Z114">
    <cfRule type="cellIs" dxfId="4127" priority="1350" operator="greaterThan">
      <formula>G114</formula>
    </cfRule>
    <cfRule type="expression" dxfId="4126" priority="1347">
      <formula>Z114=0</formula>
    </cfRule>
    <cfRule type="cellIs" dxfId="4125" priority="1348" operator="equal">
      <formula>G114</formula>
    </cfRule>
  </conditionalFormatting>
  <conditionalFormatting sqref="Z118">
    <cfRule type="cellIs" dxfId="4124" priority="1291" operator="greaterThan">
      <formula>G118</formula>
    </cfRule>
    <cfRule type="cellIs" dxfId="4123" priority="1289" operator="equal">
      <formula>G118</formula>
    </cfRule>
    <cfRule type="expression" dxfId="4122" priority="1288">
      <formula>Z118=0</formula>
    </cfRule>
  </conditionalFormatting>
  <conditionalFormatting sqref="Z122">
    <cfRule type="cellIs" dxfId="4121" priority="2117" operator="greaterThan">
      <formula>G122</formula>
    </cfRule>
    <cfRule type="expression" dxfId="4120" priority="2114">
      <formula>Z122=0</formula>
    </cfRule>
    <cfRule type="cellIs" dxfId="4119" priority="2115" operator="equal">
      <formula>G122</formula>
    </cfRule>
  </conditionalFormatting>
  <conditionalFormatting sqref="Z126">
    <cfRule type="cellIs" dxfId="4118" priority="4529" operator="equal">
      <formula>G126</formula>
    </cfRule>
    <cfRule type="cellIs" dxfId="4117" priority="4531" operator="greaterThan">
      <formula>G126</formula>
    </cfRule>
    <cfRule type="expression" dxfId="4116" priority="4528">
      <formula>Z126=0</formula>
    </cfRule>
  </conditionalFormatting>
  <conditionalFormatting sqref="Z130">
    <cfRule type="expression" dxfId="4115" priority="1229">
      <formula>Z130=0</formula>
    </cfRule>
    <cfRule type="cellIs" dxfId="4114" priority="1230" operator="equal">
      <formula>G130</formula>
    </cfRule>
    <cfRule type="cellIs" dxfId="4113" priority="1232" operator="greaterThan">
      <formula>G130</formula>
    </cfRule>
  </conditionalFormatting>
  <conditionalFormatting sqref="Z134">
    <cfRule type="cellIs" dxfId="4112" priority="1171" operator="equal">
      <formula>G134</formula>
    </cfRule>
    <cfRule type="expression" dxfId="4111" priority="1170">
      <formula>Z134=0</formula>
    </cfRule>
    <cfRule type="cellIs" dxfId="4110" priority="1173" operator="greaterThan">
      <formula>G134</formula>
    </cfRule>
  </conditionalFormatting>
  <conditionalFormatting sqref="Z138">
    <cfRule type="cellIs" dxfId="4109" priority="1112" operator="equal">
      <formula>G138</formula>
    </cfRule>
    <cfRule type="expression" dxfId="4108" priority="1111">
      <formula>Z138=0</formula>
    </cfRule>
    <cfRule type="cellIs" dxfId="4107" priority="1114" operator="greaterThan">
      <formula>G138</formula>
    </cfRule>
  </conditionalFormatting>
  <conditionalFormatting sqref="Z142">
    <cfRule type="cellIs" dxfId="4106" priority="1053" operator="equal">
      <formula>G142</formula>
    </cfRule>
    <cfRule type="cellIs" dxfId="4105" priority="1055" operator="greaterThan">
      <formula>G142</formula>
    </cfRule>
    <cfRule type="expression" dxfId="4104" priority="1052">
      <formula>Z142=0</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cellIs" dxfId="4100" priority="996" operator="greaterThan">
      <formula>G150</formula>
    </cfRule>
    <cfRule type="cellIs" dxfId="4099" priority="994" operator="equal">
      <formula>G150</formula>
    </cfRule>
    <cfRule type="expression" dxfId="4098" priority="993">
      <formula>Z150=0</formula>
    </cfRule>
  </conditionalFormatting>
  <conditionalFormatting sqref="Z154">
    <cfRule type="cellIs" dxfId="4097" priority="937" operator="greaterThan">
      <formula>G154</formula>
    </cfRule>
    <cfRule type="expression" dxfId="4096" priority="934">
      <formula>Z154=0</formula>
    </cfRule>
    <cfRule type="cellIs" dxfId="4095" priority="935" operator="equal">
      <formula>G154</formula>
    </cfRule>
  </conditionalFormatting>
  <conditionalFormatting sqref="Z158">
    <cfRule type="cellIs" dxfId="4094" priority="878" operator="greaterThan">
      <formula>G158</formula>
    </cfRule>
    <cfRule type="expression" dxfId="4093" priority="875">
      <formula>Z158=0</formula>
    </cfRule>
    <cfRule type="cellIs" dxfId="4092" priority="876" operator="equal">
      <formula>G158</formula>
    </cfRule>
  </conditionalFormatting>
  <conditionalFormatting sqref="Z162">
    <cfRule type="expression" dxfId="4091" priority="816">
      <formula>Z162=0</formula>
    </cfRule>
    <cfRule type="cellIs" dxfId="4090" priority="819" operator="greaterThan">
      <formula>G162</formula>
    </cfRule>
    <cfRule type="cellIs" dxfId="4089" priority="817" operator="equal">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58" operator="equal">
      <formula>G174</formula>
    </cfRule>
    <cfRule type="cellIs" dxfId="4081" priority="760" operator="greaterThan">
      <formula>G174</formula>
    </cfRule>
    <cfRule type="expression" dxfId="4080" priority="757">
      <formula>Z174=0</formula>
    </cfRule>
  </conditionalFormatting>
  <conditionalFormatting sqref="Z178">
    <cfRule type="expression" dxfId="4079" priority="4516">
      <formula>Z178=0</formula>
    </cfRule>
    <cfRule type="cellIs" dxfId="4078" priority="4519" operator="greaterThan">
      <formula>G178</formula>
    </cfRule>
    <cfRule type="cellIs" dxfId="4077" priority="4517" operator="equal">
      <formula>G178</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expression" dxfId="4073" priority="285">
      <formula>Z186=0</formula>
    </cfRule>
    <cfRule type="cellIs" dxfId="4072" priority="286" operator="equal">
      <formula>G186</formula>
    </cfRule>
    <cfRule type="cellIs" dxfId="4071" priority="288" operator="greaterThan">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cellIs" dxfId="4063" priority="4507" operator="greaterThan">
      <formula>G198</formula>
    </cfRule>
    <cfRule type="expression" dxfId="4062" priority="4504">
      <formula>Z198=0</formula>
    </cfRule>
  </conditionalFormatting>
  <conditionalFormatting sqref="Z202">
    <cfRule type="cellIs" dxfId="4061" priority="4501" operator="equal">
      <formula>G202</formula>
    </cfRule>
    <cfRule type="cellIs" dxfId="4060" priority="4503" operator="greaterThan">
      <formula>G202</formula>
    </cfRule>
    <cfRule type="expression" dxfId="4059" priority="4500">
      <formula>Z202=0</formula>
    </cfRule>
  </conditionalFormatting>
  <conditionalFormatting sqref="Z206">
    <cfRule type="expression" dxfId="4058" priority="4496">
      <formula>Z206=0</formula>
    </cfRule>
    <cfRule type="cellIs" dxfId="4057" priority="4497" operator="equal">
      <formula>G206</formula>
    </cfRule>
    <cfRule type="cellIs" dxfId="4056" priority="4499" operator="greaterThan">
      <formula>G206</formula>
    </cfRule>
  </conditionalFormatting>
  <conditionalFormatting sqref="Z210">
    <cfRule type="expression" dxfId="4055" priority="4492">
      <formula>Z210=0</formula>
    </cfRule>
    <cfRule type="cellIs" dxfId="4054" priority="4495" operator="greaterThan">
      <formula>G210</formula>
    </cfRule>
    <cfRule type="cellIs" dxfId="4053" priority="4493" operator="equal">
      <formula>G210</formula>
    </cfRule>
  </conditionalFormatting>
  <conditionalFormatting sqref="Z215">
    <cfRule type="cellIs" dxfId="4052" priority="4491" operator="greaterThan">
      <formula>G215</formula>
    </cfRule>
    <cfRule type="cellIs" dxfId="4051" priority="4489" operator="equal">
      <formula>G215</formula>
    </cfRule>
    <cfRule type="expression" dxfId="4050" priority="4488">
      <formula>Z215=0</formula>
    </cfRule>
  </conditionalFormatting>
  <conditionalFormatting sqref="Z219">
    <cfRule type="cellIs" dxfId="4049" priority="4487" operator="greaterThan">
      <formula>G219</formula>
    </cfRule>
    <cfRule type="cellIs" dxfId="4048" priority="4485" operator="equal">
      <formula>G219</formula>
    </cfRule>
    <cfRule type="expression" dxfId="4047" priority="4484">
      <formula>Z219=0</formula>
    </cfRule>
  </conditionalFormatting>
  <conditionalFormatting sqref="Z223">
    <cfRule type="expression" dxfId="4046" priority="4480">
      <formula>Z223=0</formula>
    </cfRule>
    <cfRule type="cellIs" dxfId="4045" priority="4481" operator="equal">
      <formula>G223</formula>
    </cfRule>
    <cfRule type="cellIs" dxfId="4044" priority="4483" operator="greaterThan">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cellIs" dxfId="4040" priority="4473" operator="equal">
      <formula>G231</formula>
    </cfRule>
    <cfRule type="cellIs" dxfId="4039" priority="4475" operator="greaterThan">
      <formula>G231</formula>
    </cfRule>
    <cfRule type="expression" dxfId="4038" priority="4472">
      <formula>Z231=0</formula>
    </cfRule>
  </conditionalFormatting>
  <conditionalFormatting sqref="Z235">
    <cfRule type="cellIs" dxfId="4037" priority="4469" operator="equal">
      <formula>G235</formula>
    </cfRule>
    <cfRule type="expression" dxfId="4036" priority="4468">
      <formula>Z235=0</formula>
    </cfRule>
    <cfRule type="cellIs" dxfId="4035" priority="4471" operator="greaterThan">
      <formula>G235</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cellIs" dxfId="4024" priority="4457" operator="equal">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cellIs" dxfId="4016" priority="4449" operator="equal">
      <formula>G263</formula>
    </cfRule>
    <cfRule type="cellIs" dxfId="4015" priority="4451" operator="greaterThan">
      <formula>G263</formula>
    </cfRule>
    <cfRule type="expression" dxfId="4014" priority="4448">
      <formula>Z263=0</formula>
    </cfRule>
  </conditionalFormatting>
  <conditionalFormatting sqref="Z269">
    <cfRule type="cellIs" dxfId="4013" priority="4445" operator="equal">
      <formula>G269</formula>
    </cfRule>
    <cfRule type="expression" dxfId="4012" priority="4444">
      <formula>Z269=0</formula>
    </cfRule>
    <cfRule type="cellIs" dxfId="4011" priority="4447" operator="greaterThan">
      <formula>G269</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cellIs" dxfId="4007" priority="642" operator="greaterThan">
      <formula>G277</formula>
    </cfRule>
    <cfRule type="cellIs" dxfId="4006" priority="640" operator="equal">
      <formula>G277</formula>
    </cfRule>
    <cfRule type="expression" dxfId="4005" priority="639">
      <formula>Z277=0</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cellIs" dxfId="3998" priority="4443" operator="greaterThan">
      <formula>G290</formula>
    </cfRule>
    <cfRule type="expression" dxfId="3997" priority="4440">
      <formula>Z290=0</formula>
    </cfRule>
    <cfRule type="cellIs" dxfId="3996" priority="4441" operator="equal">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expression" dxfId="3992" priority="4432">
      <formula>Z300=0</formula>
    </cfRule>
    <cfRule type="cellIs" dxfId="3991" priority="4435" operator="greaterThan">
      <formula>G300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1" operator="equal">
      <formula>G312</formula>
    </cfRule>
    <cfRule type="expression" dxfId="3982" priority="4420">
      <formula>Z312=0</formula>
    </cfRule>
    <cfRule type="cellIs" dxfId="3981" priority="4423" operator="greaterThan">
      <formula>G312</formula>
    </cfRule>
  </conditionalFormatting>
  <conditionalFormatting sqref="Z316">
    <cfRule type="cellIs" dxfId="3980" priority="4419" operator="greaterThan">
      <formula>G316</formula>
    </cfRule>
    <cfRule type="cellIs" dxfId="3979" priority="4417" operator="equal">
      <formula>G316</formula>
    </cfRule>
    <cfRule type="expression" dxfId="3978" priority="4416">
      <formula>Z316=0</formula>
    </cfRule>
  </conditionalFormatting>
  <conditionalFormatting sqref="Z320">
    <cfRule type="cellIs" dxfId="3977" priority="4415" operator="greaterThan">
      <formula>G320</formula>
    </cfRule>
    <cfRule type="cellIs" dxfId="3976" priority="4413" operator="equal">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7" operator="greaterThan">
      <formula>G328</formula>
    </cfRule>
    <cfRule type="cellIs" dxfId="3970" priority="4405" operator="equal">
      <formula>G328</formula>
    </cfRule>
    <cfRule type="expression" dxfId="3969" priority="4404">
      <formula>Z328=0</formula>
    </cfRule>
  </conditionalFormatting>
  <conditionalFormatting sqref="Z332">
    <cfRule type="expression" dxfId="3968" priority="4400">
      <formula>Z332=0</formula>
    </cfRule>
    <cfRule type="cellIs" dxfId="3967" priority="4401" operator="equal">
      <formula>G332</formula>
    </cfRule>
    <cfRule type="cellIs" dxfId="3966" priority="4403" operator="greaterThan">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expression" dxfId="3959" priority="4388">
      <formula>Z346=0</formula>
    </cfRule>
    <cfRule type="cellIs" dxfId="3958" priority="4389" operator="equal">
      <formula>G346</formula>
    </cfRule>
    <cfRule type="cellIs" dxfId="3957" priority="4391" operator="greaterThan">
      <formula>G346</formula>
    </cfRule>
  </conditionalFormatting>
  <conditionalFormatting sqref="Z351">
    <cfRule type="cellIs" dxfId="3956" priority="4385" operator="equal">
      <formula>G351</formula>
    </cfRule>
    <cfRule type="cellIs" dxfId="3955" priority="4387" operator="greaterThan">
      <formula>G351</formula>
    </cfRule>
    <cfRule type="expression" dxfId="3954" priority="4384">
      <formula>Z351=0</formula>
    </cfRule>
  </conditionalFormatting>
  <conditionalFormatting sqref="Z355">
    <cfRule type="cellIs" dxfId="3953" priority="4383" operator="greaterThan">
      <formula>G355</formula>
    </cfRule>
    <cfRule type="expression" dxfId="3952" priority="4380">
      <formula>Z355=0</formula>
    </cfRule>
    <cfRule type="cellIs" dxfId="3951" priority="4381" operator="equal">
      <formula>G355</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71" operator="greaterThan">
      <formula>G368</formula>
    </cfRule>
    <cfRule type="cellIs" dxfId="3943" priority="4369" operator="equal">
      <formula>G368</formula>
    </cfRule>
    <cfRule type="expression" dxfId="3942" priority="4368">
      <formula>Z368=0</formula>
    </cfRule>
  </conditionalFormatting>
  <conditionalFormatting sqref="Z372">
    <cfRule type="cellIs" dxfId="3941" priority="4367" operator="greaterThan">
      <formula>G372</formula>
    </cfRule>
    <cfRule type="cellIs" dxfId="3940" priority="4365" operator="equal">
      <formula>G372</formula>
    </cfRule>
    <cfRule type="expression" dxfId="3939" priority="4364">
      <formula>Z372=0</formula>
    </cfRule>
  </conditionalFormatting>
  <conditionalFormatting sqref="Z378">
    <cfRule type="cellIs" dxfId="3938" priority="4361" operator="equal">
      <formula>G378</formula>
    </cfRule>
    <cfRule type="cellIs" dxfId="3937" priority="4363" operator="greaterThan">
      <formula>G378</formula>
    </cfRule>
    <cfRule type="expression" dxfId="3936" priority="4360">
      <formula>Z378=0</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5" operator="greaterThan">
      <formula>G386</formula>
    </cfRule>
    <cfRule type="cellIs" dxfId="3930" priority="4353" operator="equal">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expression" dxfId="3919" priority="1594">
      <formula>Z404=0</formula>
    </cfRule>
    <cfRule type="cellIs" dxfId="3918" priority="1595" operator="equal">
      <formula>G404</formula>
    </cfRule>
  </conditionalFormatting>
  <conditionalFormatting sqref="Z408">
    <cfRule type="cellIs" dxfId="3917" priority="1478" operator="greaterThan">
      <formula>G408</formula>
    </cfRule>
    <cfRule type="cellIs" dxfId="3916" priority="1477" operator="equal">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60" operator="greaterThan">
      <formula>G417</formula>
    </cfRule>
    <cfRule type="cellIs" dxfId="3909" priority="259" operator="equal">
      <formula>G417</formula>
    </cfRule>
  </conditionalFormatting>
  <conditionalFormatting sqref="Z418">
    <cfRule type="cellIs" dxfId="3908" priority="221" operator="equal">
      <formula>G418</formula>
    </cfRule>
    <cfRule type="expression" dxfId="3907" priority="220">
      <formula>Z418=0</formula>
    </cfRule>
    <cfRule type="cellIs" dxfId="3906" priority="222" operator="greaterThan">
      <formula>G418</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cellIs" dxfId="3902" priority="4337" operator="equal">
      <formula>G421</formula>
    </cfRule>
    <cfRule type="cellIs" dxfId="3901" priority="4339" operator="greaterThan">
      <formula>G421</formula>
    </cfRule>
    <cfRule type="expression" dxfId="3900" priority="4336">
      <formula>Z421=0</formula>
    </cfRule>
  </conditionalFormatting>
  <conditionalFormatting sqref="Z425">
    <cfRule type="cellIs" dxfId="3899" priority="4335" operator="greaterThan">
      <formula>G425</formula>
    </cfRule>
    <cfRule type="cellIs" dxfId="3898" priority="4333" operator="equal">
      <formula>G425</formula>
    </cfRule>
    <cfRule type="expression" dxfId="3897" priority="4332">
      <formula>Z425=0</formula>
    </cfRule>
  </conditionalFormatting>
  <conditionalFormatting sqref="Z429">
    <cfRule type="cellIs" dxfId="3896" priority="4329" operator="equal">
      <formula>G429</formula>
    </cfRule>
    <cfRule type="cellIs" dxfId="3895" priority="4331" operator="greaterThan">
      <formula>G429</formula>
    </cfRule>
    <cfRule type="expression" dxfId="3894" priority="4328">
      <formula>Z429=0</formula>
    </cfRule>
  </conditionalFormatting>
  <conditionalFormatting sqref="Z434">
    <cfRule type="expression" dxfId="3893" priority="591">
      <formula>Z434=0</formula>
    </cfRule>
    <cfRule type="cellIs" dxfId="3892" priority="592" operator="equal">
      <formula>G434</formula>
    </cfRule>
    <cfRule type="cellIs" dxfId="3891" priority="593" operator="greaterThan">
      <formula>G434</formula>
    </cfRule>
  </conditionalFormatting>
  <conditionalFormatting sqref="Z438">
    <cfRule type="expression" dxfId="3890" priority="532">
      <formula>Z438=0</formula>
    </cfRule>
    <cfRule type="cellIs" dxfId="3889" priority="534" operator="greaterThan">
      <formula>G438</formula>
    </cfRule>
    <cfRule type="cellIs" dxfId="3888" priority="533" operator="equal">
      <formula>G438</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cellIs" dxfId="3884" priority="416" operator="greaterThan">
      <formula>G446</formula>
    </cfRule>
    <cfRule type="expression" dxfId="3883" priority="414">
      <formula>Z446=0</formula>
    </cfRule>
    <cfRule type="cellIs" dxfId="3882" priority="415" operator="equal">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cellIs" dxfId="3878" priority="107" operator="equal">
      <formula>G452</formula>
    </cfRule>
    <cfRule type="expression" dxfId="3877" priority="106">
      <formula>Z452=0</formula>
    </cfRule>
    <cfRule type="cellIs" dxfId="3876" priority="108" operator="greaterThan">
      <formula>G452</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expression" dxfId="3872" priority="30">
      <formula>Z454=0</formula>
    </cfRule>
    <cfRule type="cellIs" dxfId="3871" priority="32" operator="greaterThan">
      <formula>G454</formula>
    </cfRule>
    <cfRule type="cellIs" dxfId="3870" priority="31" operator="equal">
      <formula>G454</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1" operator="equal">
      <formula>G460</formula>
    </cfRule>
    <cfRule type="cellIs" dxfId="3865" priority="4323" operator="greaterThan">
      <formula>G460</formula>
    </cfRule>
    <cfRule type="expression" dxfId="3864" priority="4320">
      <formula>Z460=0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3" operator="equal">
      <formula>G469</formula>
    </cfRule>
    <cfRule type="expression" dxfId="3859" priority="4312">
      <formula>Z469=0</formula>
    </cfRule>
    <cfRule type="cellIs" dxfId="3858" priority="4315" operator="greaterThan">
      <formula>G469</formula>
    </cfRule>
  </conditionalFormatting>
  <conditionalFormatting sqref="Z473">
    <cfRule type="cellIs" dxfId="3857" priority="4309" operator="equal">
      <formula>G473</formula>
    </cfRule>
    <cfRule type="cellIs" dxfId="3856" priority="4311" operator="greaterThan">
      <formula>G473</formula>
    </cfRule>
    <cfRule type="expression" dxfId="3855" priority="4308">
      <formula>Z473=0</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expression" dxfId="3845" priority="4292">
      <formula>Z490=0</formula>
    </cfRule>
    <cfRule type="cellIs" dxfId="3844" priority="4295" operator="greaterThan">
      <formula>G490</formula>
    </cfRule>
    <cfRule type="cellIs" dxfId="3843" priority="4293" operator="equal">
      <formula>G490</formula>
    </cfRule>
  </conditionalFormatting>
  <conditionalFormatting sqref="Z495">
    <cfRule type="expression" dxfId="3842" priority="4288">
      <formula>Z495=0</formula>
    </cfRule>
    <cfRule type="cellIs" dxfId="3841" priority="4291" operator="greaterThan">
      <formula>G495</formula>
    </cfRule>
    <cfRule type="cellIs" dxfId="3840" priority="4289" operator="equal">
      <formula>G495</formula>
    </cfRule>
  </conditionalFormatting>
  <conditionalFormatting sqref="Z499">
    <cfRule type="cellIs" dxfId="3839" priority="4287" operator="greaterThan">
      <formula>G499</formula>
    </cfRule>
    <cfRule type="cellIs" dxfId="3838" priority="4285" operator="equal">
      <formula>G499</formula>
    </cfRule>
    <cfRule type="expression" dxfId="3837" priority="4284">
      <formula>Z499=0</formula>
    </cfRule>
  </conditionalFormatting>
  <conditionalFormatting sqref="Z503">
    <cfRule type="cellIs" dxfId="3836" priority="4283" operator="greaterThan">
      <formula>G503</formula>
    </cfRule>
    <cfRule type="expression" dxfId="3835" priority="4280">
      <formula>Z503=0</formula>
    </cfRule>
    <cfRule type="cellIs" dxfId="3834" priority="4281" operator="equal">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expression" dxfId="3692" priority="16386">
      <formula>ISBLANK(AB23)</formula>
    </cfRule>
    <cfRule type="cellIs" dxfId="3691" priority="4266" operator="greaterThan">
      <formula>$C$11</formula>
    </cfRule>
    <cfRule type="expression" dxfId="3690" priority="16411">
      <formula>ISBLANK(AA23)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4">
      <formula>ISBLANK(AB27)</formula>
    </cfRule>
    <cfRule type="expression" dxfId="3684" priority="4265">
      <formula>ISBLANK(AA27)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1">
      <formula>ISBLANK(AB32)</formula>
    </cfRule>
    <cfRule type="expression" dxfId="3677" priority="4262">
      <formula>ISBLANK(AA32)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cellIs" dxfId="3670" priority="4257" operator="greaterThan">
      <formula>$C$11</formula>
    </cfRule>
    <cfRule type="expression" dxfId="3669" priority="4258">
      <formula>ISBLANK(AB36)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cellIs" dxfId="3663" priority="4254" operator="greaterThan">
      <formula>$C$11</formula>
    </cfRule>
    <cfRule type="expression" dxfId="3662" priority="4255">
      <formula>ISBLANK(AB40)</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cellIs" dxfId="3656" priority="4251" operator="greaterThan">
      <formula>$C$11</formula>
    </cfRule>
    <cfRule type="expression" dxfId="3655" priority="4253">
      <formula>ISBLANK(AA44)</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4">
      <formula>ISBLANK(AA58)</formula>
    </cfRule>
    <cfRule type="cellIs" dxfId="3635" priority="4242" operator="greaterThan">
      <formula>$C$11</formula>
    </cfRule>
    <cfRule type="expression" dxfId="3634" priority="4243">
      <formula>ISBLANK(AB58)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1">
      <formula>ISBLANK(AA62)</formula>
    </cfRule>
    <cfRule type="expression" dxfId="3628" priority="4240">
      <formula>ISBLANK(AB62)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8">
      <formula>ISBLANK(AA66)</formula>
    </cfRule>
    <cfRule type="expression" dxfId="3621" priority="4237">
      <formula>ISBLANK(AB66)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2">
      <formula>ISBLANK(AA75)</formula>
    </cfRule>
    <cfRule type="expression" dxfId="3607" priority="4231">
      <formula>ISBLANK(AB75)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6">
      <formula>ISBLANK(AA83)</formula>
    </cfRule>
    <cfRule type="expression" dxfId="3592" priority="4225">
      <formula>ISBLANK(AB83)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cellIs" dxfId="3586" priority="4221" operator="greaterThan">
      <formula>$C$11</formula>
    </cfRule>
    <cfRule type="expression" dxfId="3585" priority="4223">
      <formula>ISBLANK(AA87)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cellIs" dxfId="3579" priority="4218" operator="greaterThan">
      <formula>$C$11</formula>
    </cfRule>
    <cfRule type="expression" dxfId="3578" priority="4219">
      <formula>ISBLANK(AB91)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6">
      <formula>ISBLANK(AB95)</formula>
    </cfRule>
    <cfRule type="expression" dxfId="3571" priority="4217">
      <formula>ISBLANK(AA95)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cellIs" dxfId="3566" priority="4212" operator="greaterThan">
      <formula>$C$11</formula>
    </cfRule>
    <cfRule type="expression" dxfId="3565" priority="4213">
      <formula>ISBLANK(AB99)</formula>
    </cfRule>
    <cfRule type="expression" dxfId="3564" priority="4214">
      <formula>ISBLANK(AA99)</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1">
      <formula>ISBLANK(AA103)</formula>
    </cfRule>
    <cfRule type="expression" dxfId="3558" priority="2230">
      <formula>ISBLANK(AB103)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cellIs" dxfId="3551" priority="2170" operator="greaterThan">
      <formula>$C$11</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5">
      <formula>ISBLANK(AA111)</formula>
    </cfRule>
    <cfRule type="cellIs" dxfId="3544" priority="1403" operator="greaterThan">
      <formula>$C$11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5">
      <formula>ISBLANK(AB112)</formula>
    </cfRule>
    <cfRule type="expression" dxfId="3539" priority="1416">
      <formula>ISBLANK(AA112)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expression" dxfId="3526" priority="1287">
      <formula>ISBLANK(AA119)</formula>
    </cfRule>
    <cfRule type="cellIs" dxfId="3525" priority="1285" operator="greaterThan">
      <formula>$C$11</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cellIs" dxfId="3511" priority="4209" operator="greaterThan">
      <formula>$C$11</formula>
    </cfRule>
    <cfRule type="expression" dxfId="3510" priority="4211">
      <formula>ISBLANK(AA127)</formula>
    </cfRule>
    <cfRule type="expression" dxfId="3509" priority="4210">
      <formula>ISBLANK(AB127)</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1">
      <formula>ISBLANK(AA131)</formula>
    </cfRule>
    <cfRule type="expression" dxfId="3500" priority="1240">
      <formula>ISBLANK(AB131)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expression" dxfId="3495" priority="1169">
      <formula>ISBLANK(AA135)</formula>
    </cfRule>
    <cfRule type="cellIs" dxfId="3494" priority="1167" operator="greaterThan">
      <formula>$C$11</formula>
    </cfRule>
    <cfRule type="expression" dxfId="3493" priority="1168">
      <formula>ISBLANK(AB135)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80">
      <formula>ISBLANK(AA136)</formula>
    </cfRule>
    <cfRule type="expression" dxfId="3489" priority="1179">
      <formula>ISBLANK(AB136)</formula>
    </cfRule>
  </conditionalFormatting>
  <conditionalFormatting sqref="AC137">
    <cfRule type="expression" dxfId="3488" priority="1178">
      <formula>ISBLANK(AA137)</formula>
    </cfRule>
    <cfRule type="expression" dxfId="3487" priority="1177">
      <formula>ISBLANK(AB137)</formula>
    </cfRule>
  </conditionalFormatting>
  <conditionalFormatting sqref="AC138">
    <cfRule type="expression" dxfId="3486" priority="1109">
      <formula>ISBLANK(AB139)</formula>
    </cfRule>
    <cfRule type="cellIs" dxfId="3485" priority="1108" operator="greaterThan">
      <formula>$C$11</formula>
    </cfRule>
    <cfRule type="expression" dxfId="3484" priority="1110">
      <formula>ISBLANK(AA139)</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2">
      <formula>ISBLANK(AA144)</formula>
    </cfRule>
    <cfRule type="expression" dxfId="3471" priority="1061">
      <formula>ISBLANK(AB144)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7">
      <formula>ISBLANK(AB147)</formula>
    </cfRule>
    <cfRule type="expression" dxfId="3467" priority="4208">
      <formula>ISBLANK(AA147)</formula>
    </cfRule>
    <cfRule type="cellIs" dxfId="3466" priority="4206" operator="greaterThan">
      <formula>$C$11</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2">
      <formula>ISBLANK(AB152)</formula>
    </cfRule>
    <cfRule type="expression" dxfId="3455" priority="1003">
      <formula>ISBLANK(AA152)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expression" dxfId="3452" priority="933">
      <formula>ISBLANK(AA155)</formula>
    </cfRule>
    <cfRule type="cellIs" dxfId="3451" priority="931" operator="greaterThan">
      <formula>$C$11</formula>
    </cfRule>
    <cfRule type="expression" dxfId="3450" priority="932">
      <formula>ISBLANK(AB155)</formula>
    </cfRule>
  </conditionalFormatting>
  <conditionalFormatting sqref="AC155">
    <cfRule type="expression" dxfId="3449" priority="946">
      <formula>ISBLANK(AA155)</formula>
    </cfRule>
    <cfRule type="expression" dxfId="3448" priority="945">
      <formula>ISBLANK(AB155)</formula>
    </cfRule>
  </conditionalFormatting>
  <conditionalFormatting sqref="AC156">
    <cfRule type="expression" dxfId="3447" priority="944">
      <formula>ISBLANK(AA156)</formula>
    </cfRule>
    <cfRule type="expression" dxfId="3446" priority="943">
      <formula>ISBLANK(AB156)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3">
      <formula>ISBLANK(AB159)</formula>
    </cfRule>
    <cfRule type="expression" dxfId="3442" priority="874">
      <formula>ISBLANK(AA159)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6">
      <formula>ISBLANK(AA164)</formula>
    </cfRule>
    <cfRule type="expression" dxfId="3428" priority="825">
      <formula>ISBLANK(AB164)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cellIs" dxfId="3418" priority="695" operator="greaterThan">
      <formula>$C$11</formula>
    </cfRule>
    <cfRule type="expression" dxfId="3417" priority="696">
      <formula>ISBLANK(AB171)</formula>
    </cfRule>
    <cfRule type="expression" dxfId="3416" priority="697">
      <formula>ISBLANK(AA171)</formula>
    </cfRule>
  </conditionalFormatting>
  <conditionalFormatting sqref="AC171">
    <cfRule type="expression" dxfId="3415" priority="710">
      <formula>ISBLANK(AA171)</formula>
    </cfRule>
    <cfRule type="expression" dxfId="3414" priority="709">
      <formula>ISBLANK(AB171)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cellIs" dxfId="3408" priority="754" operator="greaterThan">
      <formula>$C$11</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4">
      <formula>ISBLANK(AA184)</formula>
    </cfRule>
    <cfRule type="expression" dxfId="3387" priority="353">
      <formula>ISBLANK(AB184)</formula>
    </cfRule>
  </conditionalFormatting>
  <conditionalFormatting sqref="AC185">
    <cfRule type="expression" dxfId="3386" priority="351">
      <formula>ISBLANK(AB185)</formula>
    </cfRule>
    <cfRule type="expression" dxfId="3385" priority="352">
      <formula>ISBLANK(AA185)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5">
      <formula>ISBLANK(AB195)</formula>
    </cfRule>
    <cfRule type="expression" dxfId="3367" priority="4196">
      <formula>ISBLANK(AA195)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cellIs" dxfId="3354" priority="4188" operator="greaterThan">
      <formula>$C$11</formula>
    </cfRule>
    <cfRule type="expression" dxfId="3353" priority="4189">
      <formula>ISBLANK(AB203)</formula>
    </cfRule>
    <cfRule type="expression" dxfId="3352" priority="4190">
      <formula>ISBLANK(AA203)</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cellIs" dxfId="3346" priority="4185" operator="greaterThan">
      <formula>$C$11</formula>
    </cfRule>
    <cfRule type="expression" dxfId="3345" priority="4186">
      <formula>ISBLANK(AB207)</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expression" dxfId="3340" priority="4183">
      <formula>ISBLANK(AB211)</formula>
    </cfRule>
    <cfRule type="expression" dxfId="3339" priority="4184">
      <formula>ISBLANK(AA211)</formula>
    </cfRule>
    <cfRule type="cellIs" dxfId="3338" priority="4182" operator="greaterThan">
      <formula>$C$11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cellIs" dxfId="3319" priority="4173" operator="greaterThan">
      <formula>$C$11</formula>
    </cfRule>
    <cfRule type="expression" dxfId="3318" priority="4175">
      <formula>ISBLANK(AA224)</formula>
    </cfRule>
    <cfRule type="expression" dxfId="3317" priority="4174">
      <formula>ISBLANK(AB224)</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1">
      <formula>ISBLANK(AB228)</formula>
    </cfRule>
    <cfRule type="cellIs" dxfId="3311" priority="4170" operator="greaterThan">
      <formula>$C$11</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9">
      <formula>ISBLANK(AA232)</formula>
    </cfRule>
    <cfRule type="expression" dxfId="3303" priority="4168">
      <formula>ISBLANK(AB232)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expression" dxfId="3298" priority="4166">
      <formula>ISBLANK(AA236)</formula>
    </cfRule>
    <cfRule type="cellIs" dxfId="3297" priority="4164" operator="greaterThan">
      <formula>$C$11</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cellIs" dxfId="3291" priority="2052" operator="greaterThan">
      <formula>$C$11</formula>
    </cfRule>
    <cfRule type="expression" dxfId="3290" priority="2054">
      <formula>ISBLANK(AA240)</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cellIs" dxfId="3283" priority="4161" operator="greaterThan">
      <formula>$C$11</formula>
    </cfRule>
    <cfRule type="expression" dxfId="3282" priority="4162">
      <formula>ISBLANK(AB244)</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cellIs" dxfId="3277" priority="4158" operator="greaterThan">
      <formula>$C$11</formula>
    </cfRule>
    <cfRule type="expression" dxfId="3276" priority="4159">
      <formula>ISBLANK(AB248)</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7">
      <formula>ISBLANK(AA252)</formula>
    </cfRule>
    <cfRule type="expression" dxfId="3268" priority="4156">
      <formula>ISBLANK(AB252)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4">
      <formula>ISBLANK(AB260)</formula>
    </cfRule>
    <cfRule type="cellIs" dxfId="3255" priority="1993" operator="greaterThan">
      <formula>$C$11</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0">
      <formula>ISBLANK(AB264)</formula>
    </cfRule>
    <cfRule type="expression" dxfId="3248" priority="4151">
      <formula>ISBLANK(AA264)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8">
      <formula>ISBLANK(AA270)</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cellIs" dxfId="3235" priority="1875" operator="greaterThan">
      <formula>$C$11</formula>
    </cfRule>
    <cfRule type="expression" dxfId="3234" priority="1876">
      <formula>ISBLANK(AB274)</formula>
    </cfRule>
    <cfRule type="expression" dxfId="3233" priority="1877">
      <formula>ISBLANK(AA274)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7">
      <formula>ISBLANK(AB278)</formula>
    </cfRule>
    <cfRule type="cellIs" dxfId="3227" priority="636" operator="greaterThan">
      <formula>$C$11</formula>
    </cfRule>
    <cfRule type="expression" dxfId="3226" priority="638">
      <formula>ISBLANK(AA278)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expression" dxfId="3218" priority="1818">
      <formula>ISBLANK(AA282)</formula>
    </cfRule>
    <cfRule type="cellIs" dxfId="3217" priority="1816" operator="greaterThan">
      <formula>$C$11</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6">
      <formula>ISBLANK(AA286)</formula>
    </cfRule>
    <cfRule type="expression" dxfId="3210" priority="1935">
      <formula>ISBLANK(AB286)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8">
      <formula>ISBLANK(AB301)</formula>
    </cfRule>
    <cfRule type="expression" dxfId="3190" priority="4139">
      <formula>ISBLANK(AA301)</formula>
    </cfRule>
    <cfRule type="cellIs" dxfId="3189" priority="4137" operator="greaterThan">
      <formula>$C$11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expression" dxfId="3184" priority="4136">
      <formula>ISBLANK(AA305)</formula>
    </cfRule>
    <cfRule type="expression" dxfId="3183" priority="4135">
      <formula>ISBLANK(AB305)</formula>
    </cfRule>
    <cfRule type="cellIs" dxfId="3182" priority="4134" operator="greaterThan">
      <formula>$C$11</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3">
      <formula>ISBLANK(AA309)</formula>
    </cfRule>
    <cfRule type="cellIs" dxfId="3176" priority="4131" operator="greaterThan">
      <formula>$C$11</formula>
    </cfRule>
    <cfRule type="expression" dxfId="3175" priority="4132">
      <formula>ISBLANK(AB309)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cellIs" dxfId="3163" priority="4125" operator="greaterThan">
      <formula>$C$11</formula>
    </cfRule>
    <cfRule type="expression" dxfId="3162" priority="4127">
      <formula>ISBLANK(AA317)</formula>
    </cfRule>
    <cfRule type="expression" dxfId="3161" priority="4126">
      <formula>ISBLANK(AB317)</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cellIs" dxfId="3142" priority="4116" operator="greaterThan">
      <formula>$C$11</formula>
    </cfRule>
    <cfRule type="expression" dxfId="3141" priority="4118">
      <formula>ISBLANK(AA329)</formula>
    </cfRule>
    <cfRule type="expression" dxfId="3140" priority="4117">
      <formula>ISBLANK(AB329)</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expression" dxfId="3127" priority="4111">
      <formula>ISBLANK(AB339)</formula>
    </cfRule>
    <cfRule type="cellIs" dxfId="3126" priority="4110" operator="greaterThan">
      <formula>$C$11</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9">
      <formula>ISBLANK(AA343)</formula>
    </cfRule>
    <cfRule type="expression" dxfId="3120" priority="4108">
      <formula>ISBLANK(AB343)</formula>
    </cfRule>
    <cfRule type="cellIs" dxfId="3119" priority="4107" operator="greaterThan">
      <formula>$C$11</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2">
      <formula>ISBLANK(AB352)</formula>
    </cfRule>
    <cfRule type="cellIs" dxfId="3106" priority="4101" operator="greaterThan">
      <formula>$C$11</formula>
    </cfRule>
    <cfRule type="expression" dxfId="3105" priority="4103">
      <formula>ISBLANK(AA352)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7">
      <formula>ISBLANK(AA360)</formula>
    </cfRule>
    <cfRule type="expression" dxfId="3092" priority="4096">
      <formula>ISBLANK(AB360)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expression" dxfId="3086" priority="4094">
      <formula>ISBLANK(AA365)</formula>
    </cfRule>
    <cfRule type="expression" dxfId="3085" priority="4093">
      <formula>ISBLANK(AB365)</formula>
    </cfRule>
    <cfRule type="cellIs" dxfId="3084" priority="4092" operator="greaterThan">
      <formula>$C$11</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cellIs" dxfId="3079" priority="4089" operator="greaterThan">
      <formula>$C$11</formula>
    </cfRule>
    <cfRule type="expression" dxfId="3078" priority="4090">
      <formula>ISBLANK(AB369)</formula>
    </cfRule>
    <cfRule type="expression" dxfId="3077" priority="4091">
      <formula>ISBLANK(AA369)</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7">
      <formula>ISBLANK(AB373)</formula>
    </cfRule>
    <cfRule type="expression" dxfId="3070" priority="4088">
      <formula>ISBLANK(AA373)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expression" dxfId="3051" priority="4079">
      <formula>ISBLANK(AA387)</formula>
    </cfRule>
    <cfRule type="expression" dxfId="3050" priority="4078">
      <formula>ISBLANK(AB387)</formula>
    </cfRule>
    <cfRule type="cellIs" dxfId="3049" priority="4077" operator="greaterThan">
      <formula>$C$11</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cellIs" dxfId="3036" priority="4071" operator="greaterThan">
      <formula>$C$11</formula>
    </cfRule>
    <cfRule type="expression" dxfId="3035" priority="4072">
      <formula>ISBLANK(AB396)</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cellIs" dxfId="3030" priority="4068" operator="greaterThan">
      <formula>$C$11</formula>
    </cfRule>
    <cfRule type="expression" dxfId="3029" priority="4070">
      <formula>ISBLANK(AA400)</formula>
    </cfRule>
    <cfRule type="expression" dxfId="3028" priority="4069">
      <formula>ISBLANK(AB400)</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cellIs" dxfId="3023" priority="1591" operator="greaterThan">
      <formula>$C$11</formula>
    </cfRule>
    <cfRule type="expression" dxfId="3022" priority="1592">
      <formula>ISBLANK(AB405)</formula>
    </cfRule>
    <cfRule type="expression" dxfId="3021" priority="1593">
      <formula>ISBLANK(AA405)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5">
      <formula>ISBLANK(AA409)</formula>
    </cfRule>
    <cfRule type="expression" dxfId="3013" priority="1474">
      <formula>ISBLANK(AB409)</formula>
    </cfRule>
    <cfRule type="cellIs" dxfId="3012" priority="1473" operator="greaterThan">
      <formula>$C$11</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cellIs" dxfId="2996" priority="255" operator="greaterThan">
      <formula>$C$11</formula>
    </cfRule>
    <cfRule type="expression" dxfId="2995" priority="256">
      <formula>ISBLANK(AB420)</formula>
    </cfRule>
    <cfRule type="expression" dxfId="2994" priority="257">
      <formula>ISBLANK(AA420)</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1">
      <formula>ISBLANK(AB436)</formula>
    </cfRule>
    <cfRule type="expression" dxfId="2960" priority="602">
      <formula>ISBLANK(AA436)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cellIs" dxfId="2957" priority="529" operator="greaterThan">
      <formula>$C$11</formula>
    </cfRule>
    <cfRule type="expression" dxfId="2956" priority="530">
      <formula>ISBLANK(AB439)</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expression" dxfId="2948" priority="472">
      <formula>ISBLANK(AA443)</formula>
    </cfRule>
    <cfRule type="expression" dxfId="2947" priority="471">
      <formula>ISBLANK(AB443)</formula>
    </cfRule>
    <cfRule type="cellIs" dxfId="2946" priority="470" operator="greaterThan">
      <formula>$C$11</formula>
    </cfRule>
  </conditionalFormatting>
  <conditionalFormatting sqref="AC443">
    <cfRule type="expression" dxfId="2945" priority="486">
      <formula>ISBLANK(AA443)</formula>
    </cfRule>
    <cfRule type="expression" dxfId="2944" priority="485">
      <formula>ISBLANK(AB443)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7">
      <formula>ISBLANK(AA447)</formula>
    </cfRule>
    <cfRule type="expression" dxfId="2935" priority="426">
      <formula>ISBLANK(AB447)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expression" dxfId="2930" priority="142">
      <formula>ISBLANK(AB455)</formula>
    </cfRule>
    <cfRule type="expression" dxfId="2929" priority="143">
      <formula>ISBLANK(AA455)</formula>
    </cfRule>
    <cfRule type="cellIs" dxfId="2928" priority="141" operator="greaterThan">
      <formula>$C$11</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expression" dxfId="2917" priority="4057">
      <formula>ISBLANK(AB457)</formula>
    </cfRule>
    <cfRule type="cellIs" dxfId="2916" priority="4056" operator="greaterThan">
      <formula>$C$11</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expression" dxfId="2911" priority="4055">
      <formula>ISBLANK(AA461)</formula>
    </cfRule>
    <cfRule type="expression" dxfId="2910" priority="4054">
      <formula>ISBLANK(AB461)</formula>
    </cfRule>
    <cfRule type="cellIs" dxfId="2909" priority="4053" operator="greaterThan">
      <formula>$C$11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expression" dxfId="2903" priority="4051">
      <formula>ISBLANK(AB465)</formula>
    </cfRule>
    <cfRule type="cellIs" dxfId="2902" priority="4050" operator="greaterThan">
      <formula>$C$11</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cellIs" dxfId="2896" priority="4047" operator="greaterThan">
      <formula>$C$11</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6">
      <formula>ISBLANK(AA474)</formula>
    </cfRule>
    <cfRule type="expression" dxfId="2889" priority="4045">
      <formula>ISBLANK(AB474)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cellIs" dxfId="2875" priority="4038" operator="greaterThan">
      <formula>$C$11</formula>
    </cfRule>
    <cfRule type="expression" dxfId="2874" priority="4039">
      <formula>ISBLANK(AB483)</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cellIs" dxfId="2869" priority="4035" operator="greaterThan">
      <formula>$C$11</formula>
    </cfRule>
    <cfRule type="expression" dxfId="2868" priority="4036">
      <formula>ISBLANK(AB487)</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3">
      <formula>ISBLANK(AB491)</formula>
    </cfRule>
    <cfRule type="expression" dxfId="2860" priority="4034">
      <formula>ISBLANK(AA491)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8">
      <formula>ISBLANK(AA500)</formula>
    </cfRule>
    <cfRule type="expression" dxfId="2847" priority="4027">
      <formula>ISBLANK(AB500)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5">
      <formula>ISBLANK(AA504)</formula>
    </cfRule>
    <cfRule type="expression" dxfId="2840" priority="4024">
      <formula>ISBLANK(AB504)</formula>
    </cfRule>
    <cfRule type="cellIs" dxfId="2839" priority="4023" operator="greaterThan">
      <formula>$C$11</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cellIs" dxfId="2826" priority="1757" operator="greaterThan">
      <formula>$C$11</formula>
    </cfRule>
    <cfRule type="expression" dxfId="2825" priority="1758">
      <formula>ISBLANK(AB512)</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2025-03-26T05:47:42Z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