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jurgita.voronkiene\Desktop\JURGITA\Desktop_Jurgita Gamulėnė\Žemųjų Panerių VRĮ\1_TS_191024\Z.PaneriuVRI\"/>
    </mc:Choice>
  </mc:AlternateContent>
  <xr:revisionPtr revIDLastSave="0" documentId="13_ncr:1_{E88345BD-7D3E-4ADF-8D39-0B375E576024}"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Sheet1!$A$1:$F$125</definedName>
    <definedName name="_xlnm.Print_Titles" localSheetId="0">Sheet1!$4:$5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4" i="1" l="1"/>
  <c r="F115" i="1"/>
  <c r="F116" i="1" s="1"/>
  <c r="F112" i="1"/>
  <c r="F103" i="1"/>
  <c r="F94" i="1"/>
  <c r="F95" i="1"/>
  <c r="F96" i="1"/>
  <c r="F97" i="1"/>
  <c r="F98" i="1"/>
  <c r="F99" i="1"/>
  <c r="F100" i="1"/>
  <c r="F101" i="1"/>
  <c r="F102" i="1"/>
  <c r="F111" i="1"/>
  <c r="F107" i="1"/>
  <c r="F108" i="1" s="1"/>
  <c r="F89" i="1"/>
  <c r="F88" i="1"/>
  <c r="F82" i="1"/>
  <c r="F83" i="1"/>
  <c r="F71" i="1"/>
  <c r="F72" i="1"/>
  <c r="F73" i="1"/>
  <c r="F74" i="1"/>
  <c r="F75" i="1"/>
  <c r="F65" i="1"/>
  <c r="F66" i="1"/>
  <c r="F67" i="1"/>
  <c r="F68" i="1"/>
  <c r="F69" i="1"/>
  <c r="F54" i="1"/>
  <c r="F55" i="1"/>
  <c r="F56" i="1"/>
  <c r="F57" i="1"/>
  <c r="F58" i="1"/>
  <c r="F47" i="1"/>
  <c r="F48" i="1"/>
  <c r="F49" i="1"/>
  <c r="F50" i="1"/>
  <c r="F51" i="1"/>
  <c r="F52" i="1"/>
  <c r="F41" i="1"/>
  <c r="F42" i="1"/>
  <c r="F43" i="1"/>
  <c r="F44" i="1"/>
  <c r="F45" i="1"/>
  <c r="F35" i="1"/>
  <c r="F20" i="1"/>
  <c r="F21" i="1"/>
  <c r="F22" i="1"/>
  <c r="F24" i="1"/>
  <c r="F25" i="1"/>
  <c r="F27" i="1"/>
  <c r="F28" i="1"/>
  <c r="F30" i="1"/>
  <c r="F29" i="1"/>
  <c r="F31" i="1"/>
  <c r="F14" i="1"/>
  <c r="F15" i="1"/>
  <c r="F16" i="1"/>
  <c r="F105" i="1" l="1"/>
  <c r="F32" i="1"/>
  <c r="F119" i="1" l="1"/>
  <c r="F118" i="1"/>
  <c r="F120" i="1" s="1"/>
  <c r="F110" i="1"/>
  <c r="F113" i="1" s="1"/>
  <c r="F90" i="1"/>
  <c r="F91" i="1" s="1"/>
  <c r="F84" i="1"/>
  <c r="F85" i="1" s="1"/>
  <c r="F37" i="1"/>
  <c r="F78" i="1"/>
  <c r="F77" i="1"/>
  <c r="F61" i="1"/>
  <c r="F60" i="1"/>
  <c r="F9" i="1"/>
  <c r="F8" i="1"/>
  <c r="F7" i="1"/>
  <c r="F36" i="1"/>
  <c r="F34" i="1"/>
  <c r="F12" i="1"/>
  <c r="F11" i="1"/>
  <c r="F38" i="1" l="1"/>
  <c r="F59" i="1" s="1"/>
  <c r="F62" i="1" s="1"/>
  <c r="F10" i="1"/>
  <c r="F17" i="1" s="1"/>
  <c r="F76" i="1" l="1"/>
  <c r="F79" i="1" s="1"/>
  <c r="F121" i="1" l="1"/>
  <c r="F122" i="1" s="1"/>
  <c r="F123" i="1" s="1"/>
</calcChain>
</file>

<file path=xl/sharedStrings.xml><?xml version="1.0" encoding="utf-8"?>
<sst xmlns="http://schemas.openxmlformats.org/spreadsheetml/2006/main" count="310" uniqueCount="226">
  <si>
    <t xml:space="preserve">Darbų kainų žiniaraštis </t>
  </si>
  <si>
    <t>Eil. Nr.</t>
  </si>
  <si>
    <t>Pozicijos</t>
  </si>
  <si>
    <t>Mato vnt.</t>
  </si>
  <si>
    <t>Pagal sutartį</t>
  </si>
  <si>
    <t>Kiekis</t>
  </si>
  <si>
    <t>Vnt. kaina be PVM, Eur</t>
  </si>
  <si>
    <t>Suma, Eur</t>
  </si>
  <si>
    <t>BENDROJI DALIS</t>
  </si>
  <si>
    <t>kompl.</t>
  </si>
  <si>
    <t>2.1</t>
  </si>
  <si>
    <t>PVM</t>
  </si>
  <si>
    <t>2.</t>
  </si>
  <si>
    <t>1.</t>
  </si>
  <si>
    <t>3.</t>
  </si>
  <si>
    <t>3.1</t>
  </si>
  <si>
    <t>IŠ VISO DARBAMS</t>
  </si>
  <si>
    <t>IŠ VISO SU PVM</t>
  </si>
  <si>
    <t>Priedas Nr. 4</t>
  </si>
  <si>
    <t>IŠ VISO: BENDROJI DALIS</t>
  </si>
  <si>
    <t>4.</t>
  </si>
  <si>
    <t>4.1</t>
  </si>
  <si>
    <t>5.</t>
  </si>
  <si>
    <t>5.1</t>
  </si>
  <si>
    <t>5.2</t>
  </si>
  <si>
    <t>Eksploatavimo ir priežiūros instrukcijos</t>
  </si>
  <si>
    <t xml:space="preserve">Topografiniai tyrinėjimai </t>
  </si>
  <si>
    <t xml:space="preserve">Inžineriniai geologiniai tyrinėjimai </t>
  </si>
  <si>
    <t>Išpildomieji brėžiniai, kadastriniai matavimai, pastatų inventorizacinės bylos</t>
  </si>
  <si>
    <t>2.2</t>
  </si>
  <si>
    <t>Aplinkos sutvarkymo, apšvietimo darbai</t>
  </si>
  <si>
    <t>2.3</t>
  </si>
  <si>
    <t>Asfalto, betono trinkelių dangų įrengimo darbai</t>
  </si>
  <si>
    <t>Tvoros, vartų įrengimo darbai</t>
  </si>
  <si>
    <t>3.2</t>
  </si>
  <si>
    <t>3.3</t>
  </si>
  <si>
    <t>Vandens lygio daviklių įrengimas</t>
  </si>
  <si>
    <t>4.2</t>
  </si>
  <si>
    <t>Naujo vandens ruošimo įrenginių (technologinio) pastato statyba</t>
  </si>
  <si>
    <t>Gręžinio žiočių šulinių rekonstravimas, įskaitant armatūrą, medžiagas</t>
  </si>
  <si>
    <t>Vandens ruošimo įrenginių technologija, įskaitant įrangą, medžiagas, gaminius</t>
  </si>
  <si>
    <t>4.3</t>
  </si>
  <si>
    <t>4.4</t>
  </si>
  <si>
    <t>4.5</t>
  </si>
  <si>
    <t>Elektros ir automatikos darbai VRĮ</t>
  </si>
  <si>
    <t>Žaibosauga</t>
  </si>
  <si>
    <t>4.6</t>
  </si>
  <si>
    <t>Vaizdo stebėjimo sistema</t>
  </si>
  <si>
    <t xml:space="preserve">STATYBOS DALIS (Vandens ruošimo įrenginių statyba) </t>
  </si>
  <si>
    <t xml:space="preserve">IŠ VISO: STATYBOS DALIS (Gręžiniai) </t>
  </si>
  <si>
    <t xml:space="preserve">STATYBOS DALIS (Gręžiniai) </t>
  </si>
  <si>
    <t xml:space="preserve">IŠ VISO: STATYBOS DALIS (Sklypo sutvarkymas, susisiekimas) </t>
  </si>
  <si>
    <t>STATYBOS DALIS (Sklypo sutvarkymas, susisiekimas)</t>
  </si>
  <si>
    <t>Apsauginė ir gaisrinė signalizacija</t>
  </si>
  <si>
    <t>5.3</t>
  </si>
  <si>
    <t>5.4</t>
  </si>
  <si>
    <t xml:space="preserve">IŠ VISO: STATYBOS DALIS (Vandens ruošimo įrenginių statyba) </t>
  </si>
  <si>
    <t>6.</t>
  </si>
  <si>
    <t xml:space="preserve">STATYBOS DALIS (Elektros tinklų rekonstravimas) </t>
  </si>
  <si>
    <t>6.1</t>
  </si>
  <si>
    <t>6.2</t>
  </si>
  <si>
    <t>Elektros tinklų išbandymas</t>
  </si>
  <si>
    <t>Elektros tinklų (kabelių ilgis ~4500-5000 m) gręžinių maitinimui statyba, įskaitant visą tinklui priklausančią armatūrą, pažymėjimą, aplinkos, dangų išardymo ir atstatymo, visus žemės darbus, grunto sutankinimą</t>
  </si>
  <si>
    <t xml:space="preserve">IŠ VISO: STATYBOS DALIS (Elektros tinklų rekonstravimas) </t>
  </si>
  <si>
    <t>7.</t>
  </si>
  <si>
    <t>7.1</t>
  </si>
  <si>
    <t>7.2</t>
  </si>
  <si>
    <t xml:space="preserve">STATYBOS DALIS (Automatikos/valdymo kabelių statyba) </t>
  </si>
  <si>
    <t>8.</t>
  </si>
  <si>
    <t xml:space="preserve">IŠ VISO: STATYBOS DALIS (Automatikos/valdymo kabelių statyba) </t>
  </si>
  <si>
    <t xml:space="preserve">STATYBOS DALIS (Vandens stoties pastato rekonstravimas) </t>
  </si>
  <si>
    <t xml:space="preserve">IŠ VISO: STATYBOS DALIS (Vandens stoties pastato rekonstravimas) </t>
  </si>
  <si>
    <t>9.</t>
  </si>
  <si>
    <t>9.1</t>
  </si>
  <si>
    <t xml:space="preserve">STATYBOS DALIS (Dirbtuvių-sandėlio pastato griovimas) </t>
  </si>
  <si>
    <t xml:space="preserve">IŠ VISO: STATYBOS DALIS (Dirbtuvių-sandėlio pastato griovimas) </t>
  </si>
  <si>
    <t>10.</t>
  </si>
  <si>
    <t xml:space="preserve">STATYBOS DALIS (Vandens dezinfekavimo įrangos įrengimas) </t>
  </si>
  <si>
    <t xml:space="preserve">IŠ VISO: STATYBOS DALIS (Vandens dezinfekavimo įrangos įrengimas) </t>
  </si>
  <si>
    <t>10.1</t>
  </si>
  <si>
    <t>Geriamo vandens dezinfekavimo ūkio technologinės įrangos įrengimas, numatant natrio hipochlorito tiekimo, dozavimo, įvedimo įrangos įdiegimą projektuojamiems vandens ruošimo įrenginiams</t>
  </si>
  <si>
    <t>Esamos vandens stoties pastato (unikalus Nr. 1096-2031-2012) su antrojo kėlimo siurbline, transformatorine pastote, operatoriaus ir WC patalpomis rekonstravimas, įskaitant sienų, pamatų ir stogo apšiltinimą, pamatų hidroizoliavimą, stogo dangos keitimą, fasado apskardinimą, vidaus apdailą, durų, įėjimo laiptų, nuogrindų aplink pastatą keitimą, apšvietimo, šildymo-vėdinimo, vaizdo stebėjimo, elektros instaliacijos sistemos įrengimą/rekonstravimą, transformatorinės vidaus elektros/automatikos įrengimų keitimą, antrojo kėlimo siurblių, armatūros, vamzdynų ir medžiagų keitimą)</t>
  </si>
  <si>
    <t>8.1</t>
  </si>
  <si>
    <t xml:space="preserve">STATYBOS DALIS (Vandens rezervuaro rekonstravimas) </t>
  </si>
  <si>
    <t xml:space="preserve">IŠ VISO: STATYBOS DALIS (Vandens rezervuaro rekonstravimas) </t>
  </si>
  <si>
    <t>Antžeminio gaisrinio hidranto pastatymas, įskaitant maitinimo linijos (~10 m) keitimą, senos įrangos išmontavimą</t>
  </si>
  <si>
    <t>Esamos alsuoklių kameros rekonstravimas, įskaitant žemės darbus, alsavimo įrangos, vamzdynų ir medžiagų keitimą, liukų su dangčiais, kopėčių keitimą</t>
  </si>
  <si>
    <t>Esamo dviejų sekcijų po 1000 m3 rezervuaro perdangos hidroizoliavimas, įskaitant grunto atkasimą ir užkasimą, sklendžių kamerose armatūros ir vamzdynų keitimą, visų kitų vamzdynų keitimą, liukų su dangčiais, kopėčių įrengimą</t>
  </si>
  <si>
    <t>11.</t>
  </si>
  <si>
    <t>11.1</t>
  </si>
  <si>
    <t>Esamo dirbtuvių-sandėlio pastato (unikalus Nr. 1096-2031-2023) su dirbtuvių, fluoratorinės, chloratorinės patalpomis griovimu, vandens dezinfekavimo įrangos išardymu</t>
  </si>
  <si>
    <t>Statybinio laužo utilizavimas ir teritorijos sutvarkymas</t>
  </si>
  <si>
    <t xml:space="preserve">Vandentiekio kamerų rekonstravimas, įskaitant armatūros, medžiagų, liukų su dangčiais keitimą </t>
  </si>
  <si>
    <t>5.5</t>
  </si>
  <si>
    <t>Elektromagnetinių debitmačių įrengimas</t>
  </si>
  <si>
    <t xml:space="preserve">STATYBOS DALIS (Vandentiekio ir nuotekų tinklų rekonstravimas/statyba) </t>
  </si>
  <si>
    <t xml:space="preserve">IŠ VISO: STATYBOS DALIS (Vandentiekio ir nuotekų tinklų rekonstravimas/statyba) </t>
  </si>
  <si>
    <t>8.2</t>
  </si>
  <si>
    <t>Paplavų rezervuaro-nusėsdintuvo statyba</t>
  </si>
  <si>
    <t xml:space="preserve">Statinio techninio projekto parengimas </t>
  </si>
  <si>
    <t>Statinio darbo projekto parengimas</t>
  </si>
  <si>
    <t>1.7.1</t>
  </si>
  <si>
    <t>1.7.2</t>
  </si>
  <si>
    <t>1.7.3</t>
  </si>
  <si>
    <t>Laikini kelio ženklai</t>
  </si>
  <si>
    <t>Signaliniai apsauginiai atitvėrimai su pašvietimu</t>
  </si>
  <si>
    <t>Medžių - krūmų pašalinimas ir atsodinimas</t>
  </si>
  <si>
    <t>Bendras vandenvietės bei privažiavimo kelių apšvietimas</t>
  </si>
  <si>
    <t>Vejos įrengimas/atsėjimas</t>
  </si>
  <si>
    <t>Teritorijos statinių ir įrenginių informacinių lentelių įrengimas</t>
  </si>
  <si>
    <t>Privažiavimo keliai</t>
  </si>
  <si>
    <t>Pėsčiųjų takai</t>
  </si>
  <si>
    <t>Stebėjimo bei pasikalbėjimo sistemos</t>
  </si>
  <si>
    <t>2.1.1</t>
  </si>
  <si>
    <t>2.1.2</t>
  </si>
  <si>
    <t>2.1.3</t>
  </si>
  <si>
    <t>2.2.1</t>
  </si>
  <si>
    <t>2.2.2</t>
  </si>
  <si>
    <t>2.3.1</t>
  </si>
  <si>
    <t>2.3.2</t>
  </si>
  <si>
    <t>2.3.3</t>
  </si>
  <si>
    <t>Automatiniai vartai</t>
  </si>
  <si>
    <t>Rankiniai vartai</t>
  </si>
  <si>
    <t>2.3.4</t>
  </si>
  <si>
    <t>2.3.5</t>
  </si>
  <si>
    <t>Esamo vandentiekio stoties aptvėrimo išmontavimas</t>
  </si>
  <si>
    <t>Naujo vandentiekio stoties aptvėrimo įrengimas</t>
  </si>
  <si>
    <t>Gręžinių siurbliai</t>
  </si>
  <si>
    <t>Gręžinių siurblių montavimas</t>
  </si>
  <si>
    <t>3.4</t>
  </si>
  <si>
    <t>4.1.1</t>
  </si>
  <si>
    <t>4.1.2</t>
  </si>
  <si>
    <t>4.1.3</t>
  </si>
  <si>
    <t>4.1.4</t>
  </si>
  <si>
    <t>4.1.5</t>
  </si>
  <si>
    <t>Pastato pamatai</t>
  </si>
  <si>
    <t>Pastato sienos</t>
  </si>
  <si>
    <t>Pastato angos</t>
  </si>
  <si>
    <t>Pastato stogas</t>
  </si>
  <si>
    <t>Pastato šildymas - vėdinimas</t>
  </si>
  <si>
    <t>Slėginiai filtrai</t>
  </si>
  <si>
    <t>Slėginių filtrų montavimas</t>
  </si>
  <si>
    <t>Kita technologinė įranga</t>
  </si>
  <si>
    <t>Kitos technologinės įrangos montavimas</t>
  </si>
  <si>
    <t>Vidaus vamzdynai ir fasoninės dalys</t>
  </si>
  <si>
    <t>Paleidimo - derinimo darbai</t>
  </si>
  <si>
    <t>Elektros įrangos pateikimas</t>
  </si>
  <si>
    <t>Elektros įrangos sumontavimas, paleidimas-derinimas</t>
  </si>
  <si>
    <t>Automatikos  prietaisų pateikimas</t>
  </si>
  <si>
    <t>Valdymos skydų pateikimas</t>
  </si>
  <si>
    <t>Automatikos įrangos sumontavimas, paleidimas-derinimas</t>
  </si>
  <si>
    <t>4.2.1</t>
  </si>
  <si>
    <t>4.2.2</t>
  </si>
  <si>
    <t>4.2.3</t>
  </si>
  <si>
    <t>4.2.4</t>
  </si>
  <si>
    <t>4.2.5</t>
  </si>
  <si>
    <t>4.2.6</t>
  </si>
  <si>
    <t>4.3.1</t>
  </si>
  <si>
    <t>4.3.2</t>
  </si>
  <si>
    <t>4.3.3</t>
  </si>
  <si>
    <t>4.3.4</t>
  </si>
  <si>
    <t>4.3.5</t>
  </si>
  <si>
    <t xml:space="preserve">Vandentiekio tinklai (~1300 m) </t>
  </si>
  <si>
    <t xml:space="preserve">Vandens tiekimo vamzdyno rekonstravimas </t>
  </si>
  <si>
    <t>Dangų išardymo ir atstatymo darbai</t>
  </si>
  <si>
    <t>Komunikacijų nužymėjimo ženklai</t>
  </si>
  <si>
    <t>Vandentiekio tinklų plovimas, dezinfekavimas</t>
  </si>
  <si>
    <t>Vandentiekio tinklų išbandymas</t>
  </si>
  <si>
    <t xml:space="preserve">Nuotekų tinklai (~250 m) </t>
  </si>
  <si>
    <t xml:space="preserve">Nuotekų tinklų įrengimas/rekonstravimas </t>
  </si>
  <si>
    <t>TV diagnostika</t>
  </si>
  <si>
    <t>Savitakinių nuotekų tinklų patikrinimas, išbandymas</t>
  </si>
  <si>
    <t>5.1.1</t>
  </si>
  <si>
    <t>5.2.2</t>
  </si>
  <si>
    <t>5.1.2</t>
  </si>
  <si>
    <t>5.1.3</t>
  </si>
  <si>
    <t>5.1.4</t>
  </si>
  <si>
    <t>5.1.5</t>
  </si>
  <si>
    <t>5.2.1</t>
  </si>
  <si>
    <t>5.2.3</t>
  </si>
  <si>
    <t>5.2.4</t>
  </si>
  <si>
    <t>5.2.5</t>
  </si>
  <si>
    <t>6.1.1</t>
  </si>
  <si>
    <t>6.1.2</t>
  </si>
  <si>
    <t>Kabelių ir armatūros pateikimas</t>
  </si>
  <si>
    <t>Kabelių ir armatūros sumontavimas</t>
  </si>
  <si>
    <t>7.1.1</t>
  </si>
  <si>
    <t>7.1.2</t>
  </si>
  <si>
    <t>Kontrolinių/valdymo kabelių (ilgis ~4500-5000 m) gręžinių vandens lygio kontrolei ir siurblių darbo signalų paėmimui/valdymui statyba, įskaitant visą tinklui priklausančią armatūrą, aplinkos, dangų išardymo ir atstatymo, visus žemės darbus, grunto sutankinimą</t>
  </si>
  <si>
    <t>8.1.1</t>
  </si>
  <si>
    <t>8.1.2</t>
  </si>
  <si>
    <t>8.1.3</t>
  </si>
  <si>
    <t>8.1.4</t>
  </si>
  <si>
    <t>8.1.5</t>
  </si>
  <si>
    <t>8.1.6</t>
  </si>
  <si>
    <t>Stogo dangos pakeitimas</t>
  </si>
  <si>
    <t>Šildymas - vėdinimas</t>
  </si>
  <si>
    <t>Pastato pamatų, sienų apšiltinimas ir apskardinimas</t>
  </si>
  <si>
    <t>Vidaus sienų ir pamatų hidroizoliavimas</t>
  </si>
  <si>
    <t>Apšvietimo sistemos, elektros instaliacija</t>
  </si>
  <si>
    <t>Vidaus apdaila</t>
  </si>
  <si>
    <t>Transformatorinės elektros įrangos keitimas</t>
  </si>
  <si>
    <t>Operatoriaus darbo vietos įrengimas</t>
  </si>
  <si>
    <t xml:space="preserve">STATYBOS DALIS (Paplavų rezervuaro statyba) </t>
  </si>
  <si>
    <t xml:space="preserve">IŠ VISO: STATYBOS DALIS (Paplavų rezervuaro statyba) </t>
  </si>
  <si>
    <t>10.2</t>
  </si>
  <si>
    <t>12.</t>
  </si>
  <si>
    <t>12.1</t>
  </si>
  <si>
    <t>12.2</t>
  </si>
  <si>
    <t>Kontrolinių/valdymo kabelių išbandymas</t>
  </si>
  <si>
    <t>8.3</t>
  </si>
  <si>
    <t>8.4</t>
  </si>
  <si>
    <t>WC patalpos įrengimas</t>
  </si>
  <si>
    <t>8.5</t>
  </si>
  <si>
    <t>Įrenginių automatizavimas (SCADA)</t>
  </si>
  <si>
    <t>10.3</t>
  </si>
  <si>
    <t>8.6</t>
  </si>
  <si>
    <t>Pastaba: atliktų darbų aktai Užsakovui pateikiami tik toms žiniaraščių pozicijoms, kuriose 100 proc. užbaigti darbai.</t>
  </si>
  <si>
    <t>1.1</t>
  </si>
  <si>
    <t>1.2</t>
  </si>
  <si>
    <t>1.3</t>
  </si>
  <si>
    <t>1.4</t>
  </si>
  <si>
    <t>1.5</t>
  </si>
  <si>
    <t>1.6</t>
  </si>
  <si>
    <t>1.7</t>
  </si>
  <si>
    <t>Statybos darbų organizavimo ir apsaugos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</si>
</sst>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b/>
      <sz val="10"/>
      <name val="Calibri Light"/>
      <family val="2"/>
      <charset val="186"/>
      <scheme val="major"/>
    </font>
    <font>
      <sz val="12"/>
      <name val="Calibri Light"/>
      <family val="2"/>
      <charset val="186"/>
      <scheme val="major"/>
    </font>
    <font>
      <strike/>
      <sz val="12"/>
      <color rgb="FFFF0000"/>
      <name val="Calibri Light"/>
      <family val="2"/>
      <charset val="186"/>
      <scheme val="major"/>
    </font>
    <font>
      <b/>
      <sz val="11"/>
      <color theme="1"/>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8">
    <xf numFmtId="0" fontId="0" fillId="0" borderId="0" xfId="0"/>
    <xf numFmtId="0" fontId="2" fillId="0" borderId="0" xfId="0" applyFont="1"/>
    <xf numFmtId="2" fontId="3" fillId="0" borderId="0" xfId="0" applyNumberFormat="1" applyFont="1" applyAlignment="1">
      <alignment horizontal="center"/>
    </xf>
    <xf numFmtId="0" fontId="6" fillId="0" borderId="0" xfId="0" applyFont="1" applyBorder="1" applyAlignment="1" applyProtection="1">
      <alignment horizontal="left" vertical="center"/>
      <protection locked="0"/>
    </xf>
    <xf numFmtId="2" fontId="7"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wrapText="1"/>
    </xf>
    <xf numFmtId="0" fontId="3" fillId="0" borderId="1" xfId="0" applyFont="1" applyFill="1" applyBorder="1" applyAlignment="1">
      <alignment horizontal="center" vertical="center"/>
    </xf>
    <xf numFmtId="2" fontId="8"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left" vertical="center" wrapText="1"/>
    </xf>
    <xf numFmtId="49"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horizontal="center" vertical="center"/>
    </xf>
    <xf numFmtId="2" fontId="11" fillId="0" borderId="1" xfId="1"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2" fillId="0" borderId="0" xfId="0" applyFont="1" applyAlignment="1">
      <alignment vertical="center"/>
    </xf>
    <xf numFmtId="0" fontId="13" fillId="0" borderId="0" xfId="0" applyFont="1"/>
    <xf numFmtId="2" fontId="3" fillId="0" borderId="0" xfId="0" applyNumberFormat="1"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49" fontId="8"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0" fontId="9" fillId="0" borderId="1" xfId="0" applyFont="1" applyBorder="1" applyAlignment="1">
      <alignment horizontal="left" vertical="center" wrapText="1"/>
    </xf>
    <xf numFmtId="0" fontId="11" fillId="0" borderId="1" xfId="0" applyFont="1" applyBorder="1" applyAlignment="1">
      <alignment wrapText="1"/>
    </xf>
    <xf numFmtId="2" fontId="8" fillId="0" borderId="1" xfId="1" applyNumberFormat="1" applyFont="1" applyBorder="1" applyAlignment="1">
      <alignment horizontal="center" vertical="center" wrapText="1"/>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6"/>
  <sheetViews>
    <sheetView tabSelected="1" view="pageBreakPreview" topLeftCell="A109" zoomScaleNormal="100" zoomScaleSheetLayoutView="100" workbookViewId="0">
      <selection activeCell="B19" sqref="B19:B20"/>
    </sheetView>
  </sheetViews>
  <sheetFormatPr defaultColWidth="9.140625" defaultRowHeight="15.75" x14ac:dyDescent="0.25"/>
  <cols>
    <col min="1" max="1" width="5.42578125" style="1" customWidth="1"/>
    <col min="2" max="2" width="59.28515625" style="1" customWidth="1"/>
    <col min="3" max="3" width="8.5703125" style="22" customWidth="1"/>
    <col min="4" max="4" width="12.140625" style="19" customWidth="1"/>
    <col min="5" max="5" width="12.28515625" style="1" customWidth="1"/>
    <col min="6" max="6" width="12.140625" style="1" customWidth="1"/>
    <col min="7" max="16384" width="9.140625" style="1"/>
  </cols>
  <sheetData>
    <row r="1" spans="1:6" ht="18.75" x14ac:dyDescent="0.25">
      <c r="A1" s="33" t="s">
        <v>18</v>
      </c>
      <c r="B1" s="33"/>
    </row>
    <row r="3" spans="1:6" ht="18.75" x14ac:dyDescent="0.25">
      <c r="A3" s="20" t="s">
        <v>0</v>
      </c>
      <c r="B3" s="20"/>
      <c r="C3" s="35"/>
      <c r="D3" s="35"/>
      <c r="E3" s="3"/>
      <c r="F3" s="3"/>
    </row>
    <row r="4" spans="1:6" ht="22.5" customHeight="1" x14ac:dyDescent="0.25">
      <c r="A4" s="36" t="s">
        <v>1</v>
      </c>
      <c r="B4" s="37" t="s">
        <v>2</v>
      </c>
      <c r="C4" s="36" t="s">
        <v>3</v>
      </c>
      <c r="D4" s="37" t="s">
        <v>4</v>
      </c>
      <c r="E4" s="37"/>
      <c r="F4" s="37"/>
    </row>
    <row r="5" spans="1:6" ht="47.25" x14ac:dyDescent="0.25">
      <c r="A5" s="36"/>
      <c r="B5" s="37"/>
      <c r="C5" s="36"/>
      <c r="D5" s="4" t="s">
        <v>5</v>
      </c>
      <c r="E5" s="24" t="s">
        <v>6</v>
      </c>
      <c r="F5" s="24" t="s">
        <v>7</v>
      </c>
    </row>
    <row r="6" spans="1:6" x14ac:dyDescent="0.25">
      <c r="A6" s="5" t="s">
        <v>13</v>
      </c>
      <c r="B6" s="6" t="s">
        <v>8</v>
      </c>
      <c r="C6" s="7"/>
      <c r="D6" s="8"/>
      <c r="E6" s="9"/>
      <c r="F6" s="9"/>
    </row>
    <row r="7" spans="1:6" x14ac:dyDescent="0.25">
      <c r="A7" s="7" t="s">
        <v>218</v>
      </c>
      <c r="B7" s="11" t="s">
        <v>26</v>
      </c>
      <c r="C7" s="12" t="s">
        <v>9</v>
      </c>
      <c r="D7" s="13">
        <v>1</v>
      </c>
      <c r="E7" s="13"/>
      <c r="F7" s="13">
        <f t="shared" ref="F7:F11" si="0">D7*E7</f>
        <v>0</v>
      </c>
    </row>
    <row r="8" spans="1:6" x14ac:dyDescent="0.25">
      <c r="A8" s="7" t="s">
        <v>219</v>
      </c>
      <c r="B8" s="11" t="s">
        <v>27</v>
      </c>
      <c r="C8" s="12" t="s">
        <v>9</v>
      </c>
      <c r="D8" s="13">
        <v>1</v>
      </c>
      <c r="E8" s="13"/>
      <c r="F8" s="13">
        <f t="shared" si="0"/>
        <v>0</v>
      </c>
    </row>
    <row r="9" spans="1:6" x14ac:dyDescent="0.25">
      <c r="A9" s="7" t="s">
        <v>220</v>
      </c>
      <c r="B9" s="31" t="s">
        <v>99</v>
      </c>
      <c r="C9" s="12" t="s">
        <v>9</v>
      </c>
      <c r="D9" s="13">
        <v>1</v>
      </c>
      <c r="E9" s="13"/>
      <c r="F9" s="13">
        <f>D9*E9</f>
        <v>0</v>
      </c>
    </row>
    <row r="10" spans="1:6" x14ac:dyDescent="0.25">
      <c r="A10" s="7" t="s">
        <v>221</v>
      </c>
      <c r="B10" s="31" t="s">
        <v>100</v>
      </c>
      <c r="C10" s="12" t="s">
        <v>9</v>
      </c>
      <c r="D10" s="13">
        <v>1</v>
      </c>
      <c r="E10" s="13"/>
      <c r="F10" s="13">
        <f>SUM(F4:F9)</f>
        <v>0</v>
      </c>
    </row>
    <row r="11" spans="1:6" x14ac:dyDescent="0.25">
      <c r="A11" s="7" t="s">
        <v>222</v>
      </c>
      <c r="B11" s="11" t="s">
        <v>25</v>
      </c>
      <c r="C11" s="12" t="s">
        <v>9</v>
      </c>
      <c r="D11" s="13">
        <v>1</v>
      </c>
      <c r="E11" s="13"/>
      <c r="F11" s="13">
        <f t="shared" si="0"/>
        <v>0</v>
      </c>
    </row>
    <row r="12" spans="1:6" ht="31.5" x14ac:dyDescent="0.25">
      <c r="A12" s="7" t="s">
        <v>223</v>
      </c>
      <c r="B12" s="11" t="s">
        <v>28</v>
      </c>
      <c r="C12" s="12" t="s">
        <v>9</v>
      </c>
      <c r="D12" s="13">
        <v>1</v>
      </c>
      <c r="E12" s="13"/>
      <c r="F12" s="13">
        <f>D12*E12</f>
        <v>0</v>
      </c>
    </row>
    <row r="13" spans="1:6" x14ac:dyDescent="0.25">
      <c r="A13" s="7" t="s">
        <v>224</v>
      </c>
      <c r="B13" s="11" t="s">
        <v>225</v>
      </c>
      <c r="C13" s="12"/>
      <c r="D13" s="13"/>
      <c r="E13" s="13"/>
      <c r="F13" s="13"/>
    </row>
    <row r="14" spans="1:6" x14ac:dyDescent="0.25">
      <c r="A14" s="7" t="s">
        <v>101</v>
      </c>
      <c r="B14" s="11" t="s">
        <v>104</v>
      </c>
      <c r="C14" s="12" t="s">
        <v>9</v>
      </c>
      <c r="D14" s="13">
        <v>1</v>
      </c>
      <c r="E14" s="13"/>
      <c r="F14" s="13">
        <f t="shared" ref="F14:F16" si="1">D14*E14</f>
        <v>0</v>
      </c>
    </row>
    <row r="15" spans="1:6" x14ac:dyDescent="0.25">
      <c r="A15" s="7" t="s">
        <v>102</v>
      </c>
      <c r="B15" s="11" t="s">
        <v>105</v>
      </c>
      <c r="C15" s="12" t="s">
        <v>9</v>
      </c>
      <c r="D15" s="13">
        <v>1</v>
      </c>
      <c r="E15" s="13"/>
      <c r="F15" s="13">
        <f t="shared" si="1"/>
        <v>0</v>
      </c>
    </row>
    <row r="16" spans="1:6" x14ac:dyDescent="0.25">
      <c r="A16" s="7" t="s">
        <v>103</v>
      </c>
      <c r="B16" s="11" t="s">
        <v>106</v>
      </c>
      <c r="C16" s="12" t="s">
        <v>9</v>
      </c>
      <c r="D16" s="13">
        <v>1</v>
      </c>
      <c r="E16" s="13"/>
      <c r="F16" s="13">
        <f t="shared" si="1"/>
        <v>0</v>
      </c>
    </row>
    <row r="17" spans="1:20" x14ac:dyDescent="0.25">
      <c r="A17" s="10"/>
      <c r="B17" s="29" t="s">
        <v>19</v>
      </c>
      <c r="C17" s="12"/>
      <c r="D17" s="13"/>
      <c r="E17" s="13"/>
      <c r="F17" s="13">
        <f>SUM(F7:F16)</f>
        <v>0</v>
      </c>
    </row>
    <row r="18" spans="1:20" x14ac:dyDescent="0.25">
      <c r="A18" s="14" t="s">
        <v>12</v>
      </c>
      <c r="B18" s="28" t="s">
        <v>52</v>
      </c>
      <c r="C18" s="15"/>
      <c r="D18" s="13"/>
      <c r="E18" s="13"/>
      <c r="F18" s="13"/>
    </row>
    <row r="19" spans="1:20" x14ac:dyDescent="0.25">
      <c r="A19" s="16" t="s">
        <v>10</v>
      </c>
      <c r="B19" s="11" t="s">
        <v>30</v>
      </c>
      <c r="C19" s="12"/>
      <c r="D19" s="13"/>
      <c r="E19" s="13"/>
      <c r="F19" s="13"/>
      <c r="H19" s="23"/>
      <c r="I19" s="23"/>
      <c r="J19" s="23"/>
      <c r="K19" s="23"/>
      <c r="L19" s="23"/>
      <c r="M19" s="23"/>
      <c r="N19" s="23"/>
      <c r="O19" s="23"/>
      <c r="P19" s="23"/>
      <c r="Q19" s="23"/>
      <c r="R19" s="23"/>
      <c r="S19" s="23"/>
      <c r="T19" s="23"/>
    </row>
    <row r="20" spans="1:20" x14ac:dyDescent="0.25">
      <c r="A20" s="16" t="s">
        <v>113</v>
      </c>
      <c r="B20" s="11" t="s">
        <v>107</v>
      </c>
      <c r="C20" s="12" t="s">
        <v>9</v>
      </c>
      <c r="D20" s="13">
        <v>1</v>
      </c>
      <c r="E20" s="13"/>
      <c r="F20" s="13">
        <f t="shared" ref="F20:F28" si="2">D20*E20</f>
        <v>0</v>
      </c>
      <c r="H20" s="23"/>
      <c r="I20" s="23"/>
      <c r="J20" s="23"/>
      <c r="K20" s="23"/>
      <c r="L20" s="23"/>
      <c r="M20" s="23"/>
      <c r="N20" s="23"/>
      <c r="O20" s="23"/>
      <c r="P20" s="23"/>
      <c r="Q20" s="23"/>
      <c r="R20" s="23"/>
      <c r="S20" s="23"/>
      <c r="T20" s="23"/>
    </row>
    <row r="21" spans="1:20" x14ac:dyDescent="0.25">
      <c r="A21" s="16" t="s">
        <v>114</v>
      </c>
      <c r="B21" s="11" t="s">
        <v>108</v>
      </c>
      <c r="C21" s="12" t="s">
        <v>9</v>
      </c>
      <c r="D21" s="13">
        <v>1</v>
      </c>
      <c r="E21" s="13"/>
      <c r="F21" s="13">
        <f t="shared" si="2"/>
        <v>0</v>
      </c>
      <c r="H21" s="23"/>
      <c r="I21" s="23"/>
      <c r="J21" s="23"/>
      <c r="K21" s="23"/>
      <c r="L21" s="23"/>
      <c r="M21" s="23"/>
      <c r="N21" s="23"/>
      <c r="O21" s="23"/>
      <c r="P21" s="23"/>
      <c r="Q21" s="23"/>
      <c r="R21" s="23"/>
      <c r="S21" s="23"/>
      <c r="T21" s="23"/>
    </row>
    <row r="22" spans="1:20" ht="16.5" customHeight="1" x14ac:dyDescent="0.25">
      <c r="A22" s="16" t="s">
        <v>115</v>
      </c>
      <c r="B22" s="26" t="s">
        <v>109</v>
      </c>
      <c r="C22" s="12" t="s">
        <v>9</v>
      </c>
      <c r="D22" s="13">
        <v>1</v>
      </c>
      <c r="E22" s="13"/>
      <c r="F22" s="13">
        <f t="shared" si="2"/>
        <v>0</v>
      </c>
      <c r="H22" s="23"/>
      <c r="I22" s="23"/>
      <c r="J22" s="23"/>
      <c r="K22" s="23"/>
      <c r="L22" s="23"/>
      <c r="M22" s="23"/>
      <c r="N22" s="23"/>
      <c r="O22" s="23"/>
      <c r="P22" s="23"/>
      <c r="Q22" s="23"/>
      <c r="R22" s="23"/>
      <c r="S22" s="23"/>
      <c r="T22" s="23"/>
    </row>
    <row r="23" spans="1:20" x14ac:dyDescent="0.25">
      <c r="A23" s="16" t="s">
        <v>29</v>
      </c>
      <c r="B23" s="11" t="s">
        <v>32</v>
      </c>
      <c r="C23" s="12"/>
      <c r="D23" s="13"/>
      <c r="E23" s="13"/>
      <c r="F23" s="13"/>
      <c r="H23" s="23"/>
      <c r="I23" s="23"/>
      <c r="J23" s="23"/>
      <c r="K23" s="23"/>
      <c r="L23" s="23"/>
      <c r="M23" s="23"/>
      <c r="N23" s="23"/>
      <c r="O23" s="23"/>
      <c r="P23" s="23"/>
      <c r="Q23" s="23"/>
      <c r="R23" s="23"/>
      <c r="S23" s="23"/>
      <c r="T23" s="23"/>
    </row>
    <row r="24" spans="1:20" x14ac:dyDescent="0.25">
      <c r="A24" s="16" t="s">
        <v>116</v>
      </c>
      <c r="B24" s="11" t="s">
        <v>110</v>
      </c>
      <c r="C24" s="12" t="s">
        <v>9</v>
      </c>
      <c r="D24" s="13">
        <v>1</v>
      </c>
      <c r="E24" s="13"/>
      <c r="F24" s="13">
        <f t="shared" si="2"/>
        <v>0</v>
      </c>
      <c r="H24" s="23"/>
      <c r="I24" s="23"/>
      <c r="J24" s="23"/>
      <c r="K24" s="23"/>
      <c r="L24" s="23"/>
      <c r="M24" s="23"/>
      <c r="N24" s="23"/>
      <c r="O24" s="23"/>
      <c r="P24" s="23"/>
      <c r="Q24" s="23"/>
      <c r="R24" s="23"/>
      <c r="S24" s="23"/>
      <c r="T24" s="23"/>
    </row>
    <row r="25" spans="1:20" x14ac:dyDescent="0.25">
      <c r="A25" s="16" t="s">
        <v>117</v>
      </c>
      <c r="B25" s="11" t="s">
        <v>111</v>
      </c>
      <c r="C25" s="12" t="s">
        <v>9</v>
      </c>
      <c r="D25" s="13">
        <v>1</v>
      </c>
      <c r="E25" s="13"/>
      <c r="F25" s="13">
        <f t="shared" si="2"/>
        <v>0</v>
      </c>
      <c r="H25" s="23"/>
      <c r="I25" s="23"/>
      <c r="J25" s="23"/>
      <c r="K25" s="23"/>
      <c r="L25" s="23"/>
      <c r="M25" s="23"/>
      <c r="N25" s="23"/>
      <c r="O25" s="23"/>
      <c r="P25" s="23"/>
      <c r="Q25" s="23"/>
      <c r="R25" s="23"/>
      <c r="S25" s="23"/>
      <c r="T25" s="23"/>
    </row>
    <row r="26" spans="1:20" x14ac:dyDescent="0.25">
      <c r="A26" s="16" t="s">
        <v>31</v>
      </c>
      <c r="B26" s="11" t="s">
        <v>33</v>
      </c>
      <c r="C26" s="12"/>
      <c r="D26" s="13"/>
      <c r="E26" s="13"/>
      <c r="F26" s="13"/>
      <c r="H26" s="23"/>
      <c r="I26" s="23"/>
      <c r="J26" s="23"/>
      <c r="K26" s="23"/>
      <c r="L26" s="23"/>
      <c r="M26" s="23"/>
      <c r="N26" s="23"/>
      <c r="O26" s="23"/>
      <c r="P26" s="23"/>
      <c r="Q26" s="23"/>
      <c r="R26" s="23"/>
      <c r="S26" s="23"/>
      <c r="T26" s="23"/>
    </row>
    <row r="27" spans="1:20" x14ac:dyDescent="0.25">
      <c r="A27" s="16" t="s">
        <v>118</v>
      </c>
      <c r="B27" s="11" t="s">
        <v>125</v>
      </c>
      <c r="C27" s="12" t="s">
        <v>9</v>
      </c>
      <c r="D27" s="13">
        <v>1</v>
      </c>
      <c r="E27" s="13"/>
      <c r="F27" s="13">
        <f t="shared" si="2"/>
        <v>0</v>
      </c>
      <c r="H27" s="23"/>
      <c r="I27" s="23"/>
      <c r="J27" s="23"/>
      <c r="K27" s="23"/>
      <c r="L27" s="23"/>
      <c r="M27" s="23"/>
      <c r="N27" s="23"/>
      <c r="O27" s="23"/>
      <c r="P27" s="23"/>
      <c r="Q27" s="23"/>
      <c r="R27" s="23"/>
      <c r="S27" s="23"/>
      <c r="T27" s="23"/>
    </row>
    <row r="28" spans="1:20" x14ac:dyDescent="0.25">
      <c r="A28" s="16" t="s">
        <v>119</v>
      </c>
      <c r="B28" s="11" t="s">
        <v>126</v>
      </c>
      <c r="C28" s="12" t="s">
        <v>9</v>
      </c>
      <c r="D28" s="13">
        <v>1</v>
      </c>
      <c r="E28" s="13"/>
      <c r="F28" s="13">
        <f t="shared" si="2"/>
        <v>0</v>
      </c>
      <c r="H28" s="23"/>
      <c r="I28" s="23"/>
      <c r="J28" s="23"/>
      <c r="K28" s="23"/>
      <c r="L28" s="23"/>
      <c r="M28" s="23"/>
      <c r="N28" s="23"/>
      <c r="O28" s="23"/>
      <c r="P28" s="23"/>
      <c r="Q28" s="23"/>
      <c r="R28" s="23"/>
      <c r="S28" s="23"/>
      <c r="T28" s="23"/>
    </row>
    <row r="29" spans="1:20" x14ac:dyDescent="0.25">
      <c r="A29" s="16" t="s">
        <v>120</v>
      </c>
      <c r="B29" s="11" t="s">
        <v>121</v>
      </c>
      <c r="C29" s="12" t="s">
        <v>9</v>
      </c>
      <c r="D29" s="13">
        <v>1</v>
      </c>
      <c r="E29" s="13"/>
      <c r="F29" s="13">
        <f t="shared" ref="F29:F31" si="3">D29*E29</f>
        <v>0</v>
      </c>
      <c r="H29" s="23"/>
      <c r="I29" s="23"/>
      <c r="J29" s="23"/>
      <c r="K29" s="23"/>
      <c r="L29" s="23"/>
      <c r="M29" s="23"/>
      <c r="N29" s="23"/>
      <c r="O29" s="23"/>
      <c r="P29" s="23"/>
      <c r="Q29" s="23"/>
      <c r="R29" s="23"/>
      <c r="S29" s="23"/>
      <c r="T29" s="23"/>
    </row>
    <row r="30" spans="1:20" x14ac:dyDescent="0.25">
      <c r="A30" s="16" t="s">
        <v>123</v>
      </c>
      <c r="B30" s="11" t="s">
        <v>122</v>
      </c>
      <c r="C30" s="12" t="s">
        <v>9</v>
      </c>
      <c r="D30" s="13">
        <v>1</v>
      </c>
      <c r="E30" s="13"/>
      <c r="F30" s="13">
        <f t="shared" ref="F30" si="4">D30*E30</f>
        <v>0</v>
      </c>
      <c r="H30" s="23"/>
      <c r="I30" s="23"/>
      <c r="J30" s="23"/>
      <c r="K30" s="23"/>
      <c r="L30" s="23"/>
      <c r="M30" s="23"/>
      <c r="N30" s="23"/>
      <c r="O30" s="23"/>
      <c r="P30" s="23"/>
      <c r="Q30" s="23"/>
      <c r="R30" s="23"/>
      <c r="S30" s="23"/>
      <c r="T30" s="23"/>
    </row>
    <row r="31" spans="1:20" x14ac:dyDescent="0.25">
      <c r="A31" s="16" t="s">
        <v>124</v>
      </c>
      <c r="B31" s="11" t="s">
        <v>112</v>
      </c>
      <c r="C31" s="12" t="s">
        <v>9</v>
      </c>
      <c r="D31" s="13">
        <v>1</v>
      </c>
      <c r="E31" s="13"/>
      <c r="F31" s="13">
        <f t="shared" si="3"/>
        <v>0</v>
      </c>
      <c r="H31" s="23"/>
      <c r="I31" s="23"/>
      <c r="J31" s="23"/>
      <c r="K31" s="23"/>
      <c r="L31" s="23"/>
      <c r="M31" s="23"/>
      <c r="N31" s="23"/>
      <c r="O31" s="23"/>
      <c r="P31" s="23"/>
      <c r="Q31" s="23"/>
      <c r="R31" s="23"/>
      <c r="S31" s="23"/>
      <c r="T31" s="23"/>
    </row>
    <row r="32" spans="1:20" ht="31.5" x14ac:dyDescent="0.25">
      <c r="A32" s="16"/>
      <c r="B32" s="29" t="s">
        <v>51</v>
      </c>
      <c r="C32" s="12"/>
      <c r="D32" s="13"/>
      <c r="E32" s="13"/>
      <c r="F32" s="13">
        <f>SUM(F19:F31)</f>
        <v>0</v>
      </c>
    </row>
    <row r="33" spans="1:6" x14ac:dyDescent="0.25">
      <c r="A33" s="27" t="s">
        <v>14</v>
      </c>
      <c r="B33" s="30" t="s">
        <v>50</v>
      </c>
      <c r="C33" s="12"/>
      <c r="D33" s="13"/>
      <c r="E33" s="13"/>
      <c r="F33" s="13"/>
    </row>
    <row r="34" spans="1:6" x14ac:dyDescent="0.25">
      <c r="A34" s="16" t="s">
        <v>15</v>
      </c>
      <c r="B34" s="26" t="s">
        <v>127</v>
      </c>
      <c r="C34" s="12" t="s">
        <v>9</v>
      </c>
      <c r="D34" s="13">
        <v>11</v>
      </c>
      <c r="E34" s="13"/>
      <c r="F34" s="13">
        <f t="shared" ref="F34:F36" si="5">D34*E34</f>
        <v>0</v>
      </c>
    </row>
    <row r="35" spans="1:6" x14ac:dyDescent="0.25">
      <c r="A35" s="16" t="s">
        <v>34</v>
      </c>
      <c r="B35" s="26" t="s">
        <v>128</v>
      </c>
      <c r="C35" s="12" t="s">
        <v>9</v>
      </c>
      <c r="D35" s="13">
        <v>11</v>
      </c>
      <c r="E35" s="13"/>
      <c r="F35" s="13">
        <f t="shared" ref="F35" si="6">D35*E35</f>
        <v>0</v>
      </c>
    </row>
    <row r="36" spans="1:6" x14ac:dyDescent="0.25">
      <c r="A36" s="16" t="s">
        <v>35</v>
      </c>
      <c r="B36" s="26" t="s">
        <v>36</v>
      </c>
      <c r="C36" s="12" t="s">
        <v>9</v>
      </c>
      <c r="D36" s="13">
        <v>11</v>
      </c>
      <c r="E36" s="13"/>
      <c r="F36" s="13">
        <f t="shared" si="5"/>
        <v>0</v>
      </c>
    </row>
    <row r="37" spans="1:6" ht="31.5" x14ac:dyDescent="0.25">
      <c r="A37" s="16" t="s">
        <v>129</v>
      </c>
      <c r="B37" s="26" t="s">
        <v>39</v>
      </c>
      <c r="C37" s="12" t="s">
        <v>9</v>
      </c>
      <c r="D37" s="13">
        <v>11</v>
      </c>
      <c r="E37" s="13"/>
      <c r="F37" s="13">
        <f>D37*E37</f>
        <v>0</v>
      </c>
    </row>
    <row r="38" spans="1:6" x14ac:dyDescent="0.25">
      <c r="A38" s="16"/>
      <c r="B38" s="29" t="s">
        <v>49</v>
      </c>
      <c r="C38" s="12"/>
      <c r="D38" s="13"/>
      <c r="E38" s="13"/>
      <c r="F38" s="13">
        <f>SUM(F34:F37)</f>
        <v>0</v>
      </c>
    </row>
    <row r="39" spans="1:6" ht="31.5" x14ac:dyDescent="0.25">
      <c r="A39" s="27" t="s">
        <v>20</v>
      </c>
      <c r="B39" s="28" t="s">
        <v>48</v>
      </c>
      <c r="C39" s="12"/>
      <c r="D39" s="13"/>
      <c r="E39" s="13"/>
      <c r="F39" s="13"/>
    </row>
    <row r="40" spans="1:6" ht="31.5" x14ac:dyDescent="0.25">
      <c r="A40" s="16" t="s">
        <v>21</v>
      </c>
      <c r="B40" s="26" t="s">
        <v>38</v>
      </c>
      <c r="C40" s="12"/>
      <c r="D40" s="13"/>
      <c r="E40" s="13"/>
      <c r="F40" s="13"/>
    </row>
    <row r="41" spans="1:6" x14ac:dyDescent="0.25">
      <c r="A41" s="16" t="s">
        <v>130</v>
      </c>
      <c r="B41" s="26" t="s">
        <v>135</v>
      </c>
      <c r="C41" s="12" t="s">
        <v>9</v>
      </c>
      <c r="D41" s="13">
        <v>1</v>
      </c>
      <c r="E41" s="13"/>
      <c r="F41" s="13">
        <f t="shared" ref="F41:F45" si="7">D41*E41</f>
        <v>0</v>
      </c>
    </row>
    <row r="42" spans="1:6" x14ac:dyDescent="0.25">
      <c r="A42" s="16" t="s">
        <v>131</v>
      </c>
      <c r="B42" s="26" t="s">
        <v>136</v>
      </c>
      <c r="C42" s="12" t="s">
        <v>9</v>
      </c>
      <c r="D42" s="13">
        <v>1</v>
      </c>
      <c r="E42" s="13"/>
      <c r="F42" s="13">
        <f t="shared" si="7"/>
        <v>0</v>
      </c>
    </row>
    <row r="43" spans="1:6" x14ac:dyDescent="0.25">
      <c r="A43" s="16" t="s">
        <v>132</v>
      </c>
      <c r="B43" s="26" t="s">
        <v>137</v>
      </c>
      <c r="C43" s="12" t="s">
        <v>9</v>
      </c>
      <c r="D43" s="13">
        <v>1</v>
      </c>
      <c r="E43" s="13"/>
      <c r="F43" s="13">
        <f t="shared" si="7"/>
        <v>0</v>
      </c>
    </row>
    <row r="44" spans="1:6" x14ac:dyDescent="0.25">
      <c r="A44" s="16" t="s">
        <v>133</v>
      </c>
      <c r="B44" s="26" t="s">
        <v>138</v>
      </c>
      <c r="C44" s="12" t="s">
        <v>9</v>
      </c>
      <c r="D44" s="13">
        <v>1</v>
      </c>
      <c r="E44" s="13"/>
      <c r="F44" s="13">
        <f t="shared" si="7"/>
        <v>0</v>
      </c>
    </row>
    <row r="45" spans="1:6" x14ac:dyDescent="0.25">
      <c r="A45" s="16" t="s">
        <v>134</v>
      </c>
      <c r="B45" s="26" t="s">
        <v>139</v>
      </c>
      <c r="C45" s="12" t="s">
        <v>9</v>
      </c>
      <c r="D45" s="13">
        <v>1</v>
      </c>
      <c r="E45" s="13"/>
      <c r="F45" s="13">
        <f t="shared" si="7"/>
        <v>0</v>
      </c>
    </row>
    <row r="46" spans="1:6" ht="31.5" x14ac:dyDescent="0.25">
      <c r="A46" s="16" t="s">
        <v>37</v>
      </c>
      <c r="B46" s="26" t="s">
        <v>40</v>
      </c>
      <c r="C46" s="12"/>
      <c r="D46" s="13"/>
      <c r="E46" s="13"/>
      <c r="F46" s="13"/>
    </row>
    <row r="47" spans="1:6" x14ac:dyDescent="0.25">
      <c r="A47" s="16" t="s">
        <v>151</v>
      </c>
      <c r="B47" s="26" t="s">
        <v>140</v>
      </c>
      <c r="C47" s="12" t="s">
        <v>9</v>
      </c>
      <c r="D47" s="13">
        <v>1</v>
      </c>
      <c r="E47" s="13"/>
      <c r="F47" s="13">
        <f t="shared" ref="F47:F52" si="8">D47*E47</f>
        <v>0</v>
      </c>
    </row>
    <row r="48" spans="1:6" x14ac:dyDescent="0.25">
      <c r="A48" s="16" t="s">
        <v>152</v>
      </c>
      <c r="B48" s="26" t="s">
        <v>141</v>
      </c>
      <c r="C48" s="12" t="s">
        <v>9</v>
      </c>
      <c r="D48" s="13">
        <v>1</v>
      </c>
      <c r="E48" s="13"/>
      <c r="F48" s="13">
        <f t="shared" si="8"/>
        <v>0</v>
      </c>
    </row>
    <row r="49" spans="1:6" x14ac:dyDescent="0.25">
      <c r="A49" s="16" t="s">
        <v>153</v>
      </c>
      <c r="B49" s="26" t="s">
        <v>142</v>
      </c>
      <c r="C49" s="12" t="s">
        <v>9</v>
      </c>
      <c r="D49" s="13">
        <v>1</v>
      </c>
      <c r="E49" s="13"/>
      <c r="F49" s="13">
        <f t="shared" si="8"/>
        <v>0</v>
      </c>
    </row>
    <row r="50" spans="1:6" x14ac:dyDescent="0.25">
      <c r="A50" s="16" t="s">
        <v>154</v>
      </c>
      <c r="B50" s="26" t="s">
        <v>143</v>
      </c>
      <c r="C50" s="12" t="s">
        <v>9</v>
      </c>
      <c r="D50" s="13">
        <v>1</v>
      </c>
      <c r="E50" s="13"/>
      <c r="F50" s="13">
        <f t="shared" si="8"/>
        <v>0</v>
      </c>
    </row>
    <row r="51" spans="1:6" x14ac:dyDescent="0.25">
      <c r="A51" s="16" t="s">
        <v>155</v>
      </c>
      <c r="B51" s="26" t="s">
        <v>144</v>
      </c>
      <c r="C51" s="12" t="s">
        <v>9</v>
      </c>
      <c r="D51" s="13">
        <v>1</v>
      </c>
      <c r="E51" s="13"/>
      <c r="F51" s="13">
        <f t="shared" si="8"/>
        <v>0</v>
      </c>
    </row>
    <row r="52" spans="1:6" x14ac:dyDescent="0.25">
      <c r="A52" s="16" t="s">
        <v>156</v>
      </c>
      <c r="B52" s="26" t="s">
        <v>145</v>
      </c>
      <c r="C52" s="12" t="s">
        <v>9</v>
      </c>
      <c r="D52" s="13">
        <v>1</v>
      </c>
      <c r="E52" s="13"/>
      <c r="F52" s="13">
        <f t="shared" si="8"/>
        <v>0</v>
      </c>
    </row>
    <row r="53" spans="1:6" x14ac:dyDescent="0.25">
      <c r="A53" s="16" t="s">
        <v>41</v>
      </c>
      <c r="B53" s="26" t="s">
        <v>44</v>
      </c>
      <c r="C53" s="12"/>
      <c r="D53" s="13"/>
      <c r="E53" s="13"/>
      <c r="F53" s="13"/>
    </row>
    <row r="54" spans="1:6" x14ac:dyDescent="0.25">
      <c r="A54" s="16" t="s">
        <v>157</v>
      </c>
      <c r="B54" s="26" t="s">
        <v>146</v>
      </c>
      <c r="C54" s="12" t="s">
        <v>9</v>
      </c>
      <c r="D54" s="13">
        <v>1</v>
      </c>
      <c r="E54" s="13"/>
      <c r="F54" s="13">
        <f t="shared" ref="F54:F58" si="9">D54*E54</f>
        <v>0</v>
      </c>
    </row>
    <row r="55" spans="1:6" x14ac:dyDescent="0.25">
      <c r="A55" s="16" t="s">
        <v>158</v>
      </c>
      <c r="B55" s="26" t="s">
        <v>147</v>
      </c>
      <c r="C55" s="12" t="s">
        <v>9</v>
      </c>
      <c r="D55" s="13">
        <v>1</v>
      </c>
      <c r="E55" s="13"/>
      <c r="F55" s="13">
        <f t="shared" si="9"/>
        <v>0</v>
      </c>
    </row>
    <row r="56" spans="1:6" x14ac:dyDescent="0.25">
      <c r="A56" s="16" t="s">
        <v>159</v>
      </c>
      <c r="B56" s="26" t="s">
        <v>148</v>
      </c>
      <c r="C56" s="12" t="s">
        <v>9</v>
      </c>
      <c r="D56" s="13">
        <v>1</v>
      </c>
      <c r="E56" s="13"/>
      <c r="F56" s="13">
        <f t="shared" si="9"/>
        <v>0</v>
      </c>
    </row>
    <row r="57" spans="1:6" x14ac:dyDescent="0.25">
      <c r="A57" s="16" t="s">
        <v>160</v>
      </c>
      <c r="B57" s="26" t="s">
        <v>149</v>
      </c>
      <c r="C57" s="12" t="s">
        <v>9</v>
      </c>
      <c r="D57" s="13">
        <v>1</v>
      </c>
      <c r="E57" s="13"/>
      <c r="F57" s="13">
        <f t="shared" si="9"/>
        <v>0</v>
      </c>
    </row>
    <row r="58" spans="1:6" x14ac:dyDescent="0.25">
      <c r="A58" s="16" t="s">
        <v>161</v>
      </c>
      <c r="B58" s="26" t="s">
        <v>150</v>
      </c>
      <c r="C58" s="12" t="s">
        <v>9</v>
      </c>
      <c r="D58" s="13">
        <v>1</v>
      </c>
      <c r="E58" s="13"/>
      <c r="F58" s="13">
        <f t="shared" si="9"/>
        <v>0</v>
      </c>
    </row>
    <row r="59" spans="1:6" x14ac:dyDescent="0.25">
      <c r="A59" s="16" t="s">
        <v>42</v>
      </c>
      <c r="B59" s="26" t="s">
        <v>45</v>
      </c>
      <c r="C59" s="12" t="s">
        <v>9</v>
      </c>
      <c r="D59" s="13">
        <v>1</v>
      </c>
      <c r="E59" s="13"/>
      <c r="F59" s="13">
        <f>SUM(F37:F53)</f>
        <v>0</v>
      </c>
    </row>
    <row r="60" spans="1:6" x14ac:dyDescent="0.25">
      <c r="A60" s="16" t="s">
        <v>43</v>
      </c>
      <c r="B60" s="26" t="s">
        <v>53</v>
      </c>
      <c r="C60" s="12" t="s">
        <v>9</v>
      </c>
      <c r="D60" s="13">
        <v>1</v>
      </c>
      <c r="E60" s="13"/>
      <c r="F60" s="13">
        <f t="shared" ref="F60" si="10">D60*E60</f>
        <v>0</v>
      </c>
    </row>
    <row r="61" spans="1:6" x14ac:dyDescent="0.25">
      <c r="A61" s="16" t="s">
        <v>46</v>
      </c>
      <c r="B61" s="26" t="s">
        <v>47</v>
      </c>
      <c r="C61" s="12" t="s">
        <v>9</v>
      </c>
      <c r="D61" s="13">
        <v>1</v>
      </c>
      <c r="E61" s="13"/>
      <c r="F61" s="13">
        <f>D61*E61</f>
        <v>0</v>
      </c>
    </row>
    <row r="62" spans="1:6" ht="31.5" x14ac:dyDescent="0.25">
      <c r="A62" s="16"/>
      <c r="B62" s="29" t="s">
        <v>56</v>
      </c>
      <c r="C62" s="12"/>
      <c r="D62" s="13"/>
      <c r="E62" s="13"/>
      <c r="F62" s="13">
        <f>SUM(F40:F61)</f>
        <v>0</v>
      </c>
    </row>
    <row r="63" spans="1:6" ht="31.5" x14ac:dyDescent="0.25">
      <c r="A63" s="27" t="s">
        <v>22</v>
      </c>
      <c r="B63" s="28" t="s">
        <v>95</v>
      </c>
      <c r="C63" s="12"/>
      <c r="D63" s="13"/>
      <c r="E63" s="13"/>
      <c r="F63" s="13"/>
    </row>
    <row r="64" spans="1:6" x14ac:dyDescent="0.25">
      <c r="A64" s="16" t="s">
        <v>23</v>
      </c>
      <c r="B64" s="25" t="s">
        <v>162</v>
      </c>
      <c r="C64" s="12"/>
      <c r="D64" s="13"/>
      <c r="E64" s="13"/>
      <c r="F64" s="13"/>
    </row>
    <row r="65" spans="1:6" x14ac:dyDescent="0.25">
      <c r="A65" s="16" t="s">
        <v>172</v>
      </c>
      <c r="B65" s="25" t="s">
        <v>163</v>
      </c>
      <c r="C65" s="12" t="s">
        <v>9</v>
      </c>
      <c r="D65" s="13">
        <v>1</v>
      </c>
      <c r="E65" s="13"/>
      <c r="F65" s="13">
        <f t="shared" ref="F65:F69" si="11">D65*E65</f>
        <v>0</v>
      </c>
    </row>
    <row r="66" spans="1:6" x14ac:dyDescent="0.25">
      <c r="A66" s="16" t="s">
        <v>174</v>
      </c>
      <c r="B66" s="25" t="s">
        <v>164</v>
      </c>
      <c r="C66" s="12" t="s">
        <v>9</v>
      </c>
      <c r="D66" s="13">
        <v>1</v>
      </c>
      <c r="E66" s="13"/>
      <c r="F66" s="13">
        <f t="shared" si="11"/>
        <v>0</v>
      </c>
    </row>
    <row r="67" spans="1:6" x14ac:dyDescent="0.25">
      <c r="A67" s="16" t="s">
        <v>175</v>
      </c>
      <c r="B67" s="25" t="s">
        <v>165</v>
      </c>
      <c r="C67" s="12" t="s">
        <v>9</v>
      </c>
      <c r="D67" s="13">
        <v>1</v>
      </c>
      <c r="E67" s="13"/>
      <c r="F67" s="13">
        <f t="shared" si="11"/>
        <v>0</v>
      </c>
    </row>
    <row r="68" spans="1:6" x14ac:dyDescent="0.25">
      <c r="A68" s="16" t="s">
        <v>176</v>
      </c>
      <c r="B68" s="25" t="s">
        <v>166</v>
      </c>
      <c r="C68" s="12" t="s">
        <v>9</v>
      </c>
      <c r="D68" s="13">
        <v>1</v>
      </c>
      <c r="E68" s="13"/>
      <c r="F68" s="13">
        <f t="shared" si="11"/>
        <v>0</v>
      </c>
    </row>
    <row r="69" spans="1:6" x14ac:dyDescent="0.25">
      <c r="A69" s="16" t="s">
        <v>177</v>
      </c>
      <c r="B69" s="25" t="s">
        <v>167</v>
      </c>
      <c r="C69" s="12" t="s">
        <v>9</v>
      </c>
      <c r="D69" s="13">
        <v>1</v>
      </c>
      <c r="E69" s="13"/>
      <c r="F69" s="13">
        <f t="shared" si="11"/>
        <v>0</v>
      </c>
    </row>
    <row r="70" spans="1:6" x14ac:dyDescent="0.25">
      <c r="A70" s="16" t="s">
        <v>24</v>
      </c>
      <c r="B70" s="25" t="s">
        <v>168</v>
      </c>
      <c r="C70" s="12"/>
      <c r="D70" s="13"/>
      <c r="E70" s="13"/>
      <c r="F70" s="13"/>
    </row>
    <row r="71" spans="1:6" x14ac:dyDescent="0.25">
      <c r="A71" s="16" t="s">
        <v>178</v>
      </c>
      <c r="B71" s="25" t="s">
        <v>169</v>
      </c>
      <c r="C71" s="12" t="s">
        <v>9</v>
      </c>
      <c r="D71" s="13">
        <v>1</v>
      </c>
      <c r="E71" s="13"/>
      <c r="F71" s="13">
        <f t="shared" ref="F71:F75" si="12">D71*E71</f>
        <v>0</v>
      </c>
    </row>
    <row r="72" spans="1:6" x14ac:dyDescent="0.25">
      <c r="A72" s="16" t="s">
        <v>173</v>
      </c>
      <c r="B72" s="25" t="s">
        <v>170</v>
      </c>
      <c r="C72" s="12" t="s">
        <v>9</v>
      </c>
      <c r="D72" s="13">
        <v>1</v>
      </c>
      <c r="E72" s="13"/>
      <c r="F72" s="13">
        <f t="shared" si="12"/>
        <v>0</v>
      </c>
    </row>
    <row r="73" spans="1:6" x14ac:dyDescent="0.25">
      <c r="A73" s="16" t="s">
        <v>179</v>
      </c>
      <c r="B73" s="25" t="s">
        <v>164</v>
      </c>
      <c r="C73" s="12" t="s">
        <v>9</v>
      </c>
      <c r="D73" s="13">
        <v>1</v>
      </c>
      <c r="E73" s="13"/>
      <c r="F73" s="13">
        <f t="shared" si="12"/>
        <v>0</v>
      </c>
    </row>
    <row r="74" spans="1:6" x14ac:dyDescent="0.25">
      <c r="A74" s="16" t="s">
        <v>180</v>
      </c>
      <c r="B74" s="25" t="s">
        <v>165</v>
      </c>
      <c r="C74" s="12" t="s">
        <v>9</v>
      </c>
      <c r="D74" s="13">
        <v>1</v>
      </c>
      <c r="E74" s="13"/>
      <c r="F74" s="13">
        <f t="shared" si="12"/>
        <v>0</v>
      </c>
    </row>
    <row r="75" spans="1:6" x14ac:dyDescent="0.25">
      <c r="A75" s="16" t="s">
        <v>181</v>
      </c>
      <c r="B75" s="25" t="s">
        <v>171</v>
      </c>
      <c r="C75" s="12" t="s">
        <v>9</v>
      </c>
      <c r="D75" s="13">
        <v>1</v>
      </c>
      <c r="E75" s="13"/>
      <c r="F75" s="13">
        <f t="shared" si="12"/>
        <v>0</v>
      </c>
    </row>
    <row r="76" spans="1:6" ht="31.5" x14ac:dyDescent="0.25">
      <c r="A76" s="16" t="s">
        <v>54</v>
      </c>
      <c r="B76" s="25" t="s">
        <v>92</v>
      </c>
      <c r="C76" s="12" t="s">
        <v>9</v>
      </c>
      <c r="D76" s="13">
        <v>1</v>
      </c>
      <c r="E76" s="13"/>
      <c r="F76" s="13">
        <f>SUM(F60:F70)</f>
        <v>0</v>
      </c>
    </row>
    <row r="77" spans="1:6" x14ac:dyDescent="0.25">
      <c r="A77" s="16" t="s">
        <v>55</v>
      </c>
      <c r="B77" s="25" t="s">
        <v>94</v>
      </c>
      <c r="C77" s="12" t="s">
        <v>9</v>
      </c>
      <c r="D77" s="13">
        <v>3</v>
      </c>
      <c r="E77" s="13"/>
      <c r="F77" s="13">
        <f t="shared" ref="F77" si="13">D77*E77</f>
        <v>0</v>
      </c>
    </row>
    <row r="78" spans="1:6" ht="47.25" x14ac:dyDescent="0.25">
      <c r="A78" s="16" t="s">
        <v>93</v>
      </c>
      <c r="B78" s="25" t="s">
        <v>85</v>
      </c>
      <c r="C78" s="12" t="s">
        <v>9</v>
      </c>
      <c r="D78" s="13">
        <v>1</v>
      </c>
      <c r="E78" s="13"/>
      <c r="F78" s="13">
        <f>D78*E78</f>
        <v>0</v>
      </c>
    </row>
    <row r="79" spans="1:6" ht="31.5" x14ac:dyDescent="0.25">
      <c r="A79" s="16"/>
      <c r="B79" s="29" t="s">
        <v>96</v>
      </c>
      <c r="C79" s="12"/>
      <c r="D79" s="13"/>
      <c r="E79" s="13"/>
      <c r="F79" s="13">
        <f>SUM(F64:F78)</f>
        <v>0</v>
      </c>
    </row>
    <row r="80" spans="1:6" x14ac:dyDescent="0.25">
      <c r="A80" s="27" t="s">
        <v>57</v>
      </c>
      <c r="B80" s="28" t="s">
        <v>58</v>
      </c>
      <c r="C80" s="12"/>
      <c r="D80" s="13"/>
      <c r="E80" s="13"/>
      <c r="F80" s="13"/>
    </row>
    <row r="81" spans="1:6" ht="63" x14ac:dyDescent="0.25">
      <c r="A81" s="16" t="s">
        <v>59</v>
      </c>
      <c r="B81" s="26" t="s">
        <v>62</v>
      </c>
      <c r="C81" s="12"/>
      <c r="D81" s="13"/>
      <c r="E81" s="13"/>
      <c r="F81" s="13"/>
    </row>
    <row r="82" spans="1:6" x14ac:dyDescent="0.25">
      <c r="A82" s="16" t="s">
        <v>182</v>
      </c>
      <c r="B82" s="26" t="s">
        <v>184</v>
      </c>
      <c r="C82" s="12" t="s">
        <v>9</v>
      </c>
      <c r="D82" s="13">
        <v>1</v>
      </c>
      <c r="E82" s="13"/>
      <c r="F82" s="13">
        <f t="shared" ref="F82:F83" si="14">D82*E82</f>
        <v>0</v>
      </c>
    </row>
    <row r="83" spans="1:6" x14ac:dyDescent="0.25">
      <c r="A83" s="16" t="s">
        <v>183</v>
      </c>
      <c r="B83" s="26" t="s">
        <v>185</v>
      </c>
      <c r="C83" s="12" t="s">
        <v>9</v>
      </c>
      <c r="D83" s="13">
        <v>1</v>
      </c>
      <c r="E83" s="13"/>
      <c r="F83" s="13">
        <f t="shared" si="14"/>
        <v>0</v>
      </c>
    </row>
    <row r="84" spans="1:6" x14ac:dyDescent="0.25">
      <c r="A84" s="16" t="s">
        <v>60</v>
      </c>
      <c r="B84" s="26" t="s">
        <v>61</v>
      </c>
      <c r="C84" s="12" t="s">
        <v>9</v>
      </c>
      <c r="D84" s="13">
        <v>1</v>
      </c>
      <c r="E84" s="13"/>
      <c r="F84" s="13">
        <f>D84*E84</f>
        <v>0</v>
      </c>
    </row>
    <row r="85" spans="1:6" ht="31.5" x14ac:dyDescent="0.25">
      <c r="A85" s="16"/>
      <c r="B85" s="29" t="s">
        <v>63</v>
      </c>
      <c r="C85" s="12"/>
      <c r="D85" s="13"/>
      <c r="E85" s="13"/>
      <c r="F85" s="13">
        <f>SUM(F81:F84)</f>
        <v>0</v>
      </c>
    </row>
    <row r="86" spans="1:6" ht="31.5" x14ac:dyDescent="0.25">
      <c r="A86" s="27" t="s">
        <v>64</v>
      </c>
      <c r="B86" s="28" t="s">
        <v>67</v>
      </c>
      <c r="C86" s="12"/>
      <c r="D86" s="13"/>
      <c r="E86" s="13"/>
      <c r="F86" s="13"/>
    </row>
    <row r="87" spans="1:6" ht="78.75" x14ac:dyDescent="0.25">
      <c r="A87" s="16" t="s">
        <v>65</v>
      </c>
      <c r="B87" s="25" t="s">
        <v>188</v>
      </c>
      <c r="C87" s="12"/>
      <c r="D87" s="13"/>
      <c r="E87" s="13"/>
      <c r="F87" s="13"/>
    </row>
    <row r="88" spans="1:6" x14ac:dyDescent="0.25">
      <c r="A88" s="16" t="s">
        <v>186</v>
      </c>
      <c r="B88" s="26" t="s">
        <v>184</v>
      </c>
      <c r="C88" s="12" t="s">
        <v>9</v>
      </c>
      <c r="D88" s="13">
        <v>1</v>
      </c>
      <c r="E88" s="13"/>
      <c r="F88" s="13">
        <f t="shared" ref="F88:F89" si="15">D88*E88</f>
        <v>0</v>
      </c>
    </row>
    <row r="89" spans="1:6" x14ac:dyDescent="0.25">
      <c r="A89" s="16" t="s">
        <v>187</v>
      </c>
      <c r="B89" s="26" t="s">
        <v>185</v>
      </c>
      <c r="C89" s="12" t="s">
        <v>9</v>
      </c>
      <c r="D89" s="13">
        <v>1</v>
      </c>
      <c r="E89" s="13"/>
      <c r="F89" s="13">
        <f t="shared" si="15"/>
        <v>0</v>
      </c>
    </row>
    <row r="90" spans="1:6" x14ac:dyDescent="0.25">
      <c r="A90" s="16" t="s">
        <v>66</v>
      </c>
      <c r="B90" s="26" t="s">
        <v>209</v>
      </c>
      <c r="C90" s="12" t="s">
        <v>9</v>
      </c>
      <c r="D90" s="13">
        <v>1</v>
      </c>
      <c r="E90" s="13"/>
      <c r="F90" s="13">
        <f>D90*E90</f>
        <v>0</v>
      </c>
    </row>
    <row r="91" spans="1:6" ht="31.5" x14ac:dyDescent="0.25">
      <c r="A91" s="16"/>
      <c r="B91" s="29" t="s">
        <v>69</v>
      </c>
      <c r="C91" s="12"/>
      <c r="D91" s="13"/>
      <c r="E91" s="13"/>
      <c r="F91" s="13">
        <f>SUM(F87:F90)</f>
        <v>0</v>
      </c>
    </row>
    <row r="92" spans="1:6" ht="31.5" x14ac:dyDescent="0.25">
      <c r="A92" s="27" t="s">
        <v>68</v>
      </c>
      <c r="B92" s="28" t="s">
        <v>70</v>
      </c>
      <c r="C92" s="12"/>
      <c r="D92" s="13"/>
      <c r="E92" s="13"/>
      <c r="F92" s="13"/>
    </row>
    <row r="93" spans="1:6" ht="173.25" x14ac:dyDescent="0.25">
      <c r="A93" s="16" t="s">
        <v>82</v>
      </c>
      <c r="B93" s="25" t="s">
        <v>81</v>
      </c>
      <c r="C93" s="12"/>
      <c r="D93" s="13"/>
      <c r="E93" s="13"/>
      <c r="F93" s="13"/>
    </row>
    <row r="94" spans="1:6" x14ac:dyDescent="0.25">
      <c r="A94" s="16" t="s">
        <v>189</v>
      </c>
      <c r="B94" s="25" t="s">
        <v>197</v>
      </c>
      <c r="C94" s="12" t="s">
        <v>9</v>
      </c>
      <c r="D94" s="13">
        <v>1</v>
      </c>
      <c r="E94" s="13"/>
      <c r="F94" s="13">
        <f t="shared" ref="F94:F102" si="16">D94*E94</f>
        <v>0</v>
      </c>
    </row>
    <row r="95" spans="1:6" x14ac:dyDescent="0.25">
      <c r="A95" s="16" t="s">
        <v>190</v>
      </c>
      <c r="B95" s="25" t="s">
        <v>195</v>
      </c>
      <c r="C95" s="12" t="s">
        <v>9</v>
      </c>
      <c r="D95" s="13">
        <v>1</v>
      </c>
      <c r="E95" s="13"/>
      <c r="F95" s="13">
        <f t="shared" si="16"/>
        <v>0</v>
      </c>
    </row>
    <row r="96" spans="1:6" x14ac:dyDescent="0.25">
      <c r="A96" s="16" t="s">
        <v>191</v>
      </c>
      <c r="B96" s="25" t="s">
        <v>198</v>
      </c>
      <c r="C96" s="12" t="s">
        <v>9</v>
      </c>
      <c r="D96" s="13">
        <v>1</v>
      </c>
      <c r="E96" s="13"/>
      <c r="F96" s="13">
        <f t="shared" si="16"/>
        <v>0</v>
      </c>
    </row>
    <row r="97" spans="1:6" x14ac:dyDescent="0.25">
      <c r="A97" s="16" t="s">
        <v>192</v>
      </c>
      <c r="B97" s="25" t="s">
        <v>200</v>
      </c>
      <c r="C97" s="12" t="s">
        <v>9</v>
      </c>
      <c r="D97" s="13">
        <v>1</v>
      </c>
      <c r="E97" s="13"/>
      <c r="F97" s="13">
        <f t="shared" si="16"/>
        <v>0</v>
      </c>
    </row>
    <row r="98" spans="1:6" x14ac:dyDescent="0.25">
      <c r="A98" s="16" t="s">
        <v>193</v>
      </c>
      <c r="B98" s="25" t="s">
        <v>199</v>
      </c>
      <c r="C98" s="12" t="s">
        <v>9</v>
      </c>
      <c r="D98" s="13">
        <v>1</v>
      </c>
      <c r="E98" s="13"/>
      <c r="F98" s="13">
        <f t="shared" si="16"/>
        <v>0</v>
      </c>
    </row>
    <row r="99" spans="1:6" x14ac:dyDescent="0.25">
      <c r="A99" s="16" t="s">
        <v>194</v>
      </c>
      <c r="B99" s="25" t="s">
        <v>196</v>
      </c>
      <c r="C99" s="12" t="s">
        <v>9</v>
      </c>
      <c r="D99" s="13">
        <v>1</v>
      </c>
      <c r="E99" s="13"/>
      <c r="F99" s="13">
        <f t="shared" si="16"/>
        <v>0</v>
      </c>
    </row>
    <row r="100" spans="1:6" x14ac:dyDescent="0.25">
      <c r="A100" s="16" t="s">
        <v>97</v>
      </c>
      <c r="B100" s="25" t="s">
        <v>212</v>
      </c>
      <c r="C100" s="12" t="s">
        <v>9</v>
      </c>
      <c r="D100" s="13">
        <v>1</v>
      </c>
      <c r="E100" s="13"/>
      <c r="F100" s="13">
        <f t="shared" si="16"/>
        <v>0</v>
      </c>
    </row>
    <row r="101" spans="1:6" x14ac:dyDescent="0.25">
      <c r="A101" s="16" t="s">
        <v>210</v>
      </c>
      <c r="B101" s="25" t="s">
        <v>201</v>
      </c>
      <c r="C101" s="12" t="s">
        <v>9</v>
      </c>
      <c r="D101" s="13">
        <v>1</v>
      </c>
      <c r="E101" s="13"/>
      <c r="F101" s="13">
        <f t="shared" si="16"/>
        <v>0</v>
      </c>
    </row>
    <row r="102" spans="1:6" x14ac:dyDescent="0.25">
      <c r="A102" s="16" t="s">
        <v>211</v>
      </c>
      <c r="B102" s="25" t="s">
        <v>202</v>
      </c>
      <c r="C102" s="12" t="s">
        <v>9</v>
      </c>
      <c r="D102" s="13">
        <v>1</v>
      </c>
      <c r="E102" s="13"/>
      <c r="F102" s="13">
        <f t="shared" si="16"/>
        <v>0</v>
      </c>
    </row>
    <row r="103" spans="1:6" x14ac:dyDescent="0.25">
      <c r="A103" s="16" t="s">
        <v>213</v>
      </c>
      <c r="B103" s="25" t="s">
        <v>214</v>
      </c>
      <c r="C103" s="12" t="s">
        <v>9</v>
      </c>
      <c r="D103" s="13">
        <v>1</v>
      </c>
      <c r="E103" s="13"/>
      <c r="F103" s="13">
        <f t="shared" ref="F103" si="17">D103*E103</f>
        <v>0</v>
      </c>
    </row>
    <row r="104" spans="1:6" x14ac:dyDescent="0.25">
      <c r="A104" s="16" t="s">
        <v>216</v>
      </c>
      <c r="B104" s="25" t="s">
        <v>91</v>
      </c>
      <c r="C104" s="12" t="s">
        <v>9</v>
      </c>
      <c r="D104" s="13">
        <v>1</v>
      </c>
      <c r="E104" s="13"/>
      <c r="F104" s="13">
        <f t="shared" ref="F104" si="18">D104*E104</f>
        <v>0</v>
      </c>
    </row>
    <row r="105" spans="1:6" ht="31.5" x14ac:dyDescent="0.25">
      <c r="A105" s="16"/>
      <c r="B105" s="29" t="s">
        <v>71</v>
      </c>
      <c r="C105" s="12"/>
      <c r="D105" s="13"/>
      <c r="E105" s="13"/>
      <c r="F105" s="13">
        <f>SUM(F93:F104)</f>
        <v>0</v>
      </c>
    </row>
    <row r="106" spans="1:6" x14ac:dyDescent="0.25">
      <c r="A106" s="27" t="s">
        <v>72</v>
      </c>
      <c r="B106" s="28" t="s">
        <v>203</v>
      </c>
      <c r="C106" s="12"/>
      <c r="D106" s="13"/>
      <c r="E106" s="13"/>
      <c r="F106" s="13"/>
    </row>
    <row r="107" spans="1:6" x14ac:dyDescent="0.25">
      <c r="A107" s="16" t="s">
        <v>73</v>
      </c>
      <c r="B107" s="25" t="s">
        <v>98</v>
      </c>
      <c r="C107" s="12" t="s">
        <v>9</v>
      </c>
      <c r="D107" s="13">
        <v>1</v>
      </c>
      <c r="E107" s="13"/>
      <c r="F107" s="13">
        <f t="shared" ref="F107" si="19">D107*E107</f>
        <v>0</v>
      </c>
    </row>
    <row r="108" spans="1:6" ht="31.5" x14ac:dyDescent="0.25">
      <c r="A108" s="16"/>
      <c r="B108" s="29" t="s">
        <v>204</v>
      </c>
      <c r="C108" s="12"/>
      <c r="D108" s="13"/>
      <c r="E108" s="13"/>
      <c r="F108" s="13">
        <f>SUM(F107:F107)</f>
        <v>0</v>
      </c>
    </row>
    <row r="109" spans="1:6" ht="31.5" x14ac:dyDescent="0.25">
      <c r="A109" s="27" t="s">
        <v>76</v>
      </c>
      <c r="B109" s="28" t="s">
        <v>83</v>
      </c>
      <c r="C109" s="12"/>
      <c r="D109" s="13"/>
      <c r="E109" s="13"/>
      <c r="F109" s="13"/>
    </row>
    <row r="110" spans="1:6" ht="63" x14ac:dyDescent="0.25">
      <c r="A110" s="16" t="s">
        <v>79</v>
      </c>
      <c r="B110" s="25" t="s">
        <v>87</v>
      </c>
      <c r="C110" s="12" t="s">
        <v>9</v>
      </c>
      <c r="D110" s="13">
        <v>1</v>
      </c>
      <c r="E110" s="13"/>
      <c r="F110" s="13">
        <f t="shared" ref="F110" si="20">D110*E110</f>
        <v>0</v>
      </c>
    </row>
    <row r="111" spans="1:6" ht="47.25" x14ac:dyDescent="0.25">
      <c r="A111" s="16" t="s">
        <v>205</v>
      </c>
      <c r="B111" s="25" t="s">
        <v>86</v>
      </c>
      <c r="C111" s="12" t="s">
        <v>9</v>
      </c>
      <c r="D111" s="13">
        <v>1</v>
      </c>
      <c r="E111" s="13"/>
      <c r="F111" s="13">
        <f>D111*E111</f>
        <v>0</v>
      </c>
    </row>
    <row r="112" spans="1:6" x14ac:dyDescent="0.25">
      <c r="A112" s="16" t="s">
        <v>215</v>
      </c>
      <c r="B112" s="25" t="s">
        <v>91</v>
      </c>
      <c r="C112" s="12" t="s">
        <v>9</v>
      </c>
      <c r="D112" s="13">
        <v>1</v>
      </c>
      <c r="E112" s="13"/>
      <c r="F112" s="13">
        <f>D112*E112</f>
        <v>0</v>
      </c>
    </row>
    <row r="113" spans="1:6" ht="31.5" x14ac:dyDescent="0.25">
      <c r="A113" s="16"/>
      <c r="B113" s="29" t="s">
        <v>84</v>
      </c>
      <c r="C113" s="12"/>
      <c r="D113" s="13"/>
      <c r="E113" s="13"/>
      <c r="F113" s="13">
        <f>SUM(F110:F111)</f>
        <v>0</v>
      </c>
    </row>
    <row r="114" spans="1:6" ht="31.5" x14ac:dyDescent="0.25">
      <c r="A114" s="27" t="s">
        <v>88</v>
      </c>
      <c r="B114" s="28" t="s">
        <v>77</v>
      </c>
      <c r="C114" s="12"/>
      <c r="D114" s="13"/>
      <c r="E114" s="13"/>
      <c r="F114" s="13"/>
    </row>
    <row r="115" spans="1:6" ht="63" x14ac:dyDescent="0.25">
      <c r="A115" s="16" t="s">
        <v>89</v>
      </c>
      <c r="B115" s="25" t="s">
        <v>80</v>
      </c>
      <c r="C115" s="12" t="s">
        <v>9</v>
      </c>
      <c r="D115" s="13">
        <v>1</v>
      </c>
      <c r="E115" s="13"/>
      <c r="F115" s="13">
        <f>D115*E115</f>
        <v>0</v>
      </c>
    </row>
    <row r="116" spans="1:6" ht="31.5" x14ac:dyDescent="0.25">
      <c r="A116" s="16"/>
      <c r="B116" s="29" t="s">
        <v>78</v>
      </c>
      <c r="C116" s="12"/>
      <c r="D116" s="13"/>
      <c r="E116" s="13"/>
      <c r="F116" s="13">
        <f>SUM(F115)</f>
        <v>0</v>
      </c>
    </row>
    <row r="117" spans="1:6" ht="31.5" x14ac:dyDescent="0.25">
      <c r="A117" s="27" t="s">
        <v>206</v>
      </c>
      <c r="B117" s="28" t="s">
        <v>74</v>
      </c>
      <c r="C117" s="12"/>
      <c r="D117" s="13"/>
      <c r="E117" s="13"/>
      <c r="F117" s="13"/>
    </row>
    <row r="118" spans="1:6" ht="47.25" x14ac:dyDescent="0.25">
      <c r="A118" s="16" t="s">
        <v>207</v>
      </c>
      <c r="B118" s="25" t="s">
        <v>90</v>
      </c>
      <c r="C118" s="12" t="s">
        <v>9</v>
      </c>
      <c r="D118" s="13">
        <v>1</v>
      </c>
      <c r="E118" s="13"/>
      <c r="F118" s="13">
        <f t="shared" ref="F118" si="21">D118*E118</f>
        <v>0</v>
      </c>
    </row>
    <row r="119" spans="1:6" x14ac:dyDescent="0.25">
      <c r="A119" s="16" t="s">
        <v>208</v>
      </c>
      <c r="B119" s="25" t="s">
        <v>91</v>
      </c>
      <c r="C119" s="12" t="s">
        <v>9</v>
      </c>
      <c r="D119" s="13">
        <v>1</v>
      </c>
      <c r="E119" s="13"/>
      <c r="F119" s="13">
        <f>D119*E119</f>
        <v>0</v>
      </c>
    </row>
    <row r="120" spans="1:6" ht="31.5" x14ac:dyDescent="0.25">
      <c r="A120" s="16"/>
      <c r="B120" s="29" t="s">
        <v>75</v>
      </c>
      <c r="C120" s="12"/>
      <c r="D120" s="13"/>
      <c r="E120" s="13"/>
      <c r="F120" s="13">
        <f>SUM(F118:F119)</f>
        <v>0</v>
      </c>
    </row>
    <row r="121" spans="1:6" x14ac:dyDescent="0.25">
      <c r="A121" s="10"/>
      <c r="B121" s="21" t="s">
        <v>16</v>
      </c>
      <c r="C121" s="12"/>
      <c r="D121" s="13"/>
      <c r="E121" s="13"/>
      <c r="F121" s="13">
        <f>SUM(F17,F32,F38,F62,F79,F85,F91,F105,F113,F116,F120)</f>
        <v>0</v>
      </c>
    </row>
    <row r="122" spans="1:6" x14ac:dyDescent="0.25">
      <c r="A122" s="10"/>
      <c r="B122" s="21" t="s">
        <v>11</v>
      </c>
      <c r="C122" s="12"/>
      <c r="D122" s="13"/>
      <c r="E122" s="13"/>
      <c r="F122" s="13">
        <f>F121*0.21</f>
        <v>0</v>
      </c>
    </row>
    <row r="123" spans="1:6" x14ac:dyDescent="0.25">
      <c r="A123" s="10"/>
      <c r="B123" s="21" t="s">
        <v>17</v>
      </c>
      <c r="C123" s="12"/>
      <c r="D123" s="13"/>
      <c r="E123" s="13"/>
      <c r="F123" s="32">
        <f>SUM(F121:F122)</f>
        <v>0</v>
      </c>
    </row>
    <row r="124" spans="1:6" x14ac:dyDescent="0.25">
      <c r="B124" s="18"/>
      <c r="D124" s="2"/>
    </row>
    <row r="125" spans="1:6" s="17" customFormat="1" ht="34.5" customHeight="1" x14ac:dyDescent="0.25">
      <c r="A125" s="34" t="s">
        <v>217</v>
      </c>
      <c r="B125" s="34"/>
      <c r="C125" s="34"/>
      <c r="D125" s="34"/>
      <c r="E125" s="34"/>
      <c r="F125" s="34"/>
    </row>
    <row r="126" spans="1:6" x14ac:dyDescent="0.25">
      <c r="B126" s="18"/>
      <c r="D126" s="2"/>
    </row>
  </sheetData>
  <mergeCells count="7">
    <mergeCell ref="A1:B1"/>
    <mergeCell ref="A125:F125"/>
    <mergeCell ref="C3:D3"/>
    <mergeCell ref="A4:A5"/>
    <mergeCell ref="B4:B5"/>
    <mergeCell ref="C4:C5"/>
    <mergeCell ref="D4:F4"/>
  </mergeCells>
  <pageMargins left="0.59055118110236204" right="0.196850393700787" top="0.78740157480314998" bottom="0.39370078740157499" header="0.31496062992126" footer="0.31496062992126"/>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B868B77A-6ABE-4867-8639-84B2510CCF22}">
  <ds:schemaRefs>
    <ds:schemaRef ds:uri="60da2cae-3f3d-47cd-af26-4a5804e8a6e5"/>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caf4d439-d6d9-4f54-909c-aebbb5daece1"/>
    <ds:schemaRef ds:uri="http://www.w3.org/XML/1998/namespace"/>
    <ds:schemaRef ds:uri="http://purl.org/dc/terms/"/>
  </ds:schemaRefs>
</ds:datastoreItem>
</file>

<file path=customXml/itemProps3.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Jurgita Voronkiene</cp:lastModifiedBy>
  <cp:revision/>
  <cp:lastPrinted>2019-09-03T13:03:07Z</cp:lastPrinted>
  <dcterms:created xsi:type="dcterms:W3CDTF">2017-02-27T06:43:29Z</dcterms:created>
  <dcterms:modified xsi:type="dcterms:W3CDTF">2019-10-25T08:12:56Z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