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385" yWindow="-15" windowWidth="14430" windowHeight="12840"/>
  </bookViews>
  <sheets>
    <sheet name="TS 2 priedas" sheetId="6" r:id="rId1"/>
  </sheets>
  <calcPr calcId="152511"/>
</workbook>
</file>

<file path=xl/calcChain.xml><?xml version="1.0" encoding="utf-8"?>
<calcChain xmlns="http://schemas.openxmlformats.org/spreadsheetml/2006/main">
  <c r="G88" i="6" l="1"/>
  <c r="G89" i="6"/>
  <c r="G90" i="6"/>
  <c r="G91" i="6"/>
  <c r="G92" i="6"/>
  <c r="G93" i="6"/>
  <c r="G94" i="6"/>
  <c r="G95" i="6"/>
  <c r="G87" i="6"/>
  <c r="F84" i="6"/>
  <c r="G84" i="6" s="1"/>
  <c r="F83" i="6"/>
  <c r="G83" i="6"/>
  <c r="F82" i="6"/>
  <c r="G82" i="6" s="1"/>
  <c r="F81" i="6"/>
  <c r="G81" i="6" s="1"/>
  <c r="F80" i="6"/>
  <c r="G80" i="6"/>
  <c r="F79" i="6"/>
  <c r="G79" i="6"/>
  <c r="F78" i="6"/>
  <c r="G78" i="6"/>
  <c r="F77" i="6"/>
  <c r="G77" i="6" s="1"/>
  <c r="F76" i="6"/>
  <c r="G76" i="6" s="1"/>
  <c r="F75" i="6"/>
  <c r="G75" i="6" s="1"/>
  <c r="F74" i="6"/>
  <c r="G74" i="6" s="1"/>
  <c r="F73" i="6"/>
  <c r="G73" i="6" s="1"/>
  <c r="F72" i="6"/>
  <c r="G72" i="6" s="1"/>
  <c r="F71" i="6"/>
  <c r="G71" i="6" s="1"/>
  <c r="F70" i="6"/>
  <c r="G70" i="6"/>
  <c r="F69" i="6"/>
  <c r="G69" i="6" s="1"/>
  <c r="F68" i="6"/>
  <c r="G68" i="6" s="1"/>
  <c r="F67" i="6"/>
  <c r="G67" i="6" s="1"/>
  <c r="F66" i="6"/>
  <c r="G66" i="6" s="1"/>
  <c r="F65" i="6"/>
  <c r="G65" i="6" s="1"/>
  <c r="F64" i="6"/>
  <c r="G64" i="6" s="1"/>
  <c r="F63" i="6"/>
  <c r="G63" i="6" s="1"/>
  <c r="F62" i="6"/>
  <c r="G62" i="6" s="1"/>
  <c r="F61" i="6"/>
  <c r="G61" i="6" s="1"/>
  <c r="F60" i="6"/>
  <c r="G60" i="6" s="1"/>
  <c r="F59" i="6"/>
  <c r="G59" i="6" s="1"/>
  <c r="F58" i="6"/>
  <c r="G58" i="6" s="1"/>
  <c r="F57" i="6"/>
  <c r="G57" i="6" s="1"/>
  <c r="F56" i="6"/>
  <c r="G56" i="6" s="1"/>
  <c r="F55" i="6"/>
  <c r="G55" i="6"/>
  <c r="F54" i="6"/>
  <c r="G54" i="6" s="1"/>
  <c r="F53" i="6"/>
  <c r="G53" i="6" s="1"/>
  <c r="F52" i="6"/>
  <c r="G52" i="6"/>
  <c r="F51" i="6"/>
  <c r="G51" i="6" s="1"/>
  <c r="F50" i="6"/>
  <c r="G50" i="6" s="1"/>
  <c r="F49" i="6"/>
  <c r="G49" i="6" s="1"/>
  <c r="F48" i="6"/>
  <c r="G48" i="6" s="1"/>
  <c r="F47" i="6"/>
  <c r="G47" i="6"/>
  <c r="F46" i="6"/>
  <c r="G46" i="6" s="1"/>
  <c r="F45" i="6"/>
  <c r="G45" i="6" s="1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F32" i="6"/>
  <c r="G32" i="6" s="1"/>
  <c r="F31" i="6"/>
  <c r="G31" i="6" s="1"/>
  <c r="F30" i="6"/>
  <c r="G30" i="6" s="1"/>
  <c r="F29" i="6"/>
  <c r="G29" i="6" s="1"/>
  <c r="F28" i="6"/>
  <c r="G28" i="6" s="1"/>
  <c r="F27" i="6"/>
  <c r="G27" i="6" s="1"/>
  <c r="F26" i="6"/>
  <c r="G26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F19" i="6"/>
  <c r="G19" i="6" s="1"/>
  <c r="F18" i="6"/>
  <c r="G18" i="6"/>
  <c r="F17" i="6"/>
  <c r="G17" i="6" s="1"/>
  <c r="F16" i="6"/>
  <c r="G16" i="6" s="1"/>
  <c r="F15" i="6"/>
  <c r="G15" i="6" s="1"/>
  <c r="F14" i="6"/>
  <c r="G14" i="6" s="1"/>
  <c r="F13" i="6"/>
  <c r="G13" i="6" s="1"/>
  <c r="F9" i="6"/>
  <c r="F10" i="6"/>
  <c r="F11" i="6"/>
  <c r="F12" i="6"/>
  <c r="G9" i="6"/>
  <c r="G10" i="6"/>
  <c r="G11" i="6"/>
  <c r="G12" i="6"/>
  <c r="G8" i="6"/>
  <c r="G96" i="6" s="1"/>
  <c r="F8" i="6"/>
</calcChain>
</file>

<file path=xl/sharedStrings.xml><?xml version="1.0" encoding="utf-8"?>
<sst xmlns="http://schemas.openxmlformats.org/spreadsheetml/2006/main" count="120" uniqueCount="101">
  <si>
    <t>Nenumatyti remonto darbai</t>
  </si>
  <si>
    <t>Šaltkalvio remonto darbai</t>
  </si>
  <si>
    <t>Paslaugos pavadinimas</t>
  </si>
  <si>
    <t>Tekinimo darbai</t>
  </si>
  <si>
    <t>Detalių pavadinimas</t>
  </si>
  <si>
    <t>Hidraulinis vožtuvas</t>
  </si>
  <si>
    <t>Lifto šachtos durų užrakto mechanizmas</t>
  </si>
  <si>
    <t>Lifto durų kontaktai (kompl.)</t>
  </si>
  <si>
    <t>Lifto svėrimo daviklis</t>
  </si>
  <si>
    <t>Lifto svėrimo plokštė</t>
  </si>
  <si>
    <t>Lifto stabdžių plokštė</t>
  </si>
  <si>
    <t>Lifto pagalbinė plokštė</t>
  </si>
  <si>
    <t>Magnetinis daviklis</t>
  </si>
  <si>
    <t>Pagrindinių nešančiųjų lynų įtempėjas su spyruokle</t>
  </si>
  <si>
    <t>xxx</t>
  </si>
  <si>
    <t>Frezavimo darbai</t>
  </si>
  <si>
    <t>Elektronikos diagnostikos darbai</t>
  </si>
  <si>
    <t>Elektronikos remonto/derinimo darbai</t>
  </si>
  <si>
    <t>Smulkūs statybiniai darbai</t>
  </si>
  <si>
    <t>Elektros variklio remonto darbai</t>
  </si>
  <si>
    <t xml:space="preserve">Įrenginio testavimas po remonto </t>
  </si>
  <si>
    <t>Eil.
Nr.</t>
  </si>
  <si>
    <t>1 val. įkainis
Eur be PVM</t>
  </si>
  <si>
    <t>1 val. įkainis 
Eur su PVM</t>
  </si>
  <si>
    <t>Atsvaro šliaužiklių indėklai</t>
  </si>
  <si>
    <t>Kabinos šliaužiklių indėklai</t>
  </si>
  <si>
    <t>Pagrindinių ir pagalbinių kreipiančiųjų tepalinė</t>
  </si>
  <si>
    <t>Aukštų perjungėjai</t>
  </si>
  <si>
    <t>Aukšto padėties daviklis</t>
  </si>
  <si>
    <t>Aukštų šviesinė indikacija</t>
  </si>
  <si>
    <t>Avarinio išlaisvinimo akumuliatoriai</t>
  </si>
  <si>
    <t>Avarinio apšvietimo ir pokalbio maitinimo šaltinis</t>
  </si>
  <si>
    <t>Dažnio keitiklis</t>
  </si>
  <si>
    <t>Durų pavaros valdymo blokas</t>
  </si>
  <si>
    <t>Elektros variklio pervyniojimas</t>
  </si>
  <si>
    <t>Elektros variklis</t>
  </si>
  <si>
    <t>Enkoderis</t>
  </si>
  <si>
    <t>Galinis išjungėjas</t>
  </si>
  <si>
    <t>Greičio ribotuvas</t>
  </si>
  <si>
    <t>Greičio ribotuvo įtempimo įrenginys</t>
  </si>
  <si>
    <t>Greičio ribotuvo lynas (1 m)</t>
  </si>
  <si>
    <t>Hidraulinio siurblio – variklio blokas</t>
  </si>
  <si>
    <t>Hidraulinis stūmuoklis</t>
  </si>
  <si>
    <t>Hidraulinis tepalas (1 l)</t>
  </si>
  <si>
    <t>Hidraulinis vožtuvų blokas</t>
  </si>
  <si>
    <t>Hidraulinio lifto dempferis</t>
  </si>
  <si>
    <t>Įsakymo mygtukai Lift Servise lifto</t>
  </si>
  <si>
    <t>Įsakymo mygtukai ORONA lifto</t>
  </si>
  <si>
    <t>Įsakymo mygtukai Schindler lifto</t>
  </si>
  <si>
    <t>Iškvietimo mygtukas Lift Servise lifto</t>
  </si>
  <si>
    <t>Iškvietimo mygtukas ORONA lifto</t>
  </si>
  <si>
    <t>Iškvietimo mygtukas Schindler lifto</t>
  </si>
  <si>
    <t>Jėgos kontaktoriai</t>
  </si>
  <si>
    <t>Jėgos kontaktoriaus ritė</t>
  </si>
  <si>
    <t>Kabinos durų ritinėliai</t>
  </si>
  <si>
    <t>Kabinos durų šliaužikliai</t>
  </si>
  <si>
    <t>Komutacinės ritės</t>
  </si>
  <si>
    <t>LED lempos kabinos apšvietimui</t>
  </si>
  <si>
    <t>Lifto kabinos durų atidarymo liniuotė</t>
  </si>
  <si>
    <t>Lifto kabinos durų atidarymo mechanizmas</t>
  </si>
  <si>
    <t>Lifto kabinos durų atidarymo reduktorius</t>
  </si>
  <si>
    <t>Lifto kabinos durų atidarymo troselis</t>
  </si>
  <si>
    <t>Lifto kabinos durų el. Variklis</t>
  </si>
  <si>
    <t>Lifto kabinos durų pavaros valdymo blokas</t>
  </si>
  <si>
    <t>Lifto kabinos įsakymo pultelis</t>
  </si>
  <si>
    <t>Lifto kabinos ritinėlis su guoliais</t>
  </si>
  <si>
    <t>Lifto kabinos šviesinės užuolaidos</t>
  </si>
  <si>
    <t>Lifto kabinos šviesos diodas</t>
  </si>
  <si>
    <t>Lifto keleivių išlaisvinimo įranga</t>
  </si>
  <si>
    <t>Lifto reduktoriaus riebokšliai</t>
  </si>
  <si>
    <t>Lifto reduktorius</t>
  </si>
  <si>
    <t>Lifto revizijos pultelis</t>
  </si>
  <si>
    <t>Lifto stabdžiai</t>
  </si>
  <si>
    <t>Lifto šachtos durų angokraščiai</t>
  </si>
  <si>
    <t>Lifto šachtos durų varčios</t>
  </si>
  <si>
    <t>Ligoninio lifto kabinos durų varčios</t>
  </si>
  <si>
    <t>Padėties nustatymo dirželis</t>
  </si>
  <si>
    <t>Tikslaus sustojimo daviklis</t>
  </si>
  <si>
    <t>Pagrindiniai  nešantieji diržai (Schindler) (1 m)</t>
  </si>
  <si>
    <t>Pagrindiniai  nešantieji lynai plieniniai (1 m)</t>
  </si>
  <si>
    <t>Pagrindiniai  nešantieji lynai su apvalkalu (ORONA) (1 m)</t>
  </si>
  <si>
    <t>Pakabinamas kabelis (1 m)</t>
  </si>
  <si>
    <t>Ritinėliai durų įvairūs su guoliais</t>
  </si>
  <si>
    <t>Skriemulys atvedantysis</t>
  </si>
  <si>
    <t>Skriemulys vedantysis</t>
  </si>
  <si>
    <t>Skriemulio tekinimas</t>
  </si>
  <si>
    <t>Šachtos durų elektrinė blokiruotė</t>
  </si>
  <si>
    <t>Šachtos durų mechaninė blokiruotė</t>
  </si>
  <si>
    <t>Šachtos durų šliaužikliai</t>
  </si>
  <si>
    <t>Šachtos kabinos durų atidarymo mechanizmas</t>
  </si>
  <si>
    <r>
      <t xml:space="preserve">Kauno klinikose ir filialuose eksploatuojamų kėlimo įrenginių pagrindinių detalių su pakeitimo 
darbais ir paslaugų sąrašas ir įkainiai*
</t>
    </r>
    <r>
      <rPr>
        <sz val="12"/>
        <color theme="1"/>
        <rFont val="Times New Roman"/>
        <family val="1"/>
        <charset val="186"/>
      </rPr>
      <t xml:space="preserve">* numatomi įkainiai 2 metų laikotarpiui </t>
    </r>
  </si>
  <si>
    <t xml:space="preserve">* numatomi įkainiai 2 metų laikotarpiui </t>
  </si>
  <si>
    <t>Pagrindinė valdymo plokštė (ORONA, Schindler, LiftService)</t>
  </si>
  <si>
    <t>Iš viso,
Eur be PVM</t>
  </si>
  <si>
    <t>Iš viso,
Eur su PVM</t>
  </si>
  <si>
    <t>1 vnt įkainis,
Eur be PVM</t>
  </si>
  <si>
    <t>1 vnt pakeitimo darbų įkainis,
Eur be PVM</t>
  </si>
  <si>
    <t>Bendra visų detalių/paslaugų pasiūlymo kaina Eur su PVM:</t>
  </si>
  <si>
    <t>5.2 priedas</t>
  </si>
  <si>
    <t>TIEKĖJAS:</t>
  </si>
  <si>
    <t>Preliminarus
kiekis,
vnt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</si>
</sst>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vertical="center" wrapText="1"/>
    </xf>
    <xf numFmtId="0" fontId="6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tabSelected="1" topLeftCell="A70" workbookViewId="0">
      <selection activeCell="J94" sqref="J94"/>
    </sheetView>
  </sheetViews>
  <sheetFormatPr defaultRowHeight="15" x14ac:dyDescent="0.25"/>
  <cols>
    <col min="1" max="1" width="5.28515625" style="2" bestFit="1" customWidth="1"/>
    <col min="2" max="2" width="35.85546875" customWidth="1"/>
    <col min="3" max="3" width="19.140625" customWidth="1"/>
    <col min="4" max="4" width="11.85546875" customWidth="1"/>
    <col min="5" max="5" width="13.28515625" customWidth="1"/>
    <col min="6" max="6" width="11.5703125" customWidth="1"/>
    <col min="7" max="7" width="11.85546875" customWidth="1"/>
    <col min="8" max="8" width="23.7109375" customWidth="1"/>
  </cols>
  <sheetData>
    <row r="1" spans="1:7" x14ac:dyDescent="0.25">
      <c r="E1" s="3"/>
      <c r="G1" t="s">
        <v>98</v>
      </c>
    </row>
    <row r="3" spans="1:7" ht="31.5" customHeight="1" x14ac:dyDescent="0.25">
      <c r="B3" s="20" t="s">
        <v>90</v>
      </c>
      <c r="C3" s="20"/>
      <c r="D3" s="21"/>
      <c r="E3" s="21"/>
      <c r="F3" s="21"/>
      <c r="G3" s="21"/>
    </row>
    <row r="4" spans="1:7" ht="31.5" customHeight="1" x14ac:dyDescent="0.25">
      <c r="B4" s="5"/>
      <c r="C4" s="5"/>
      <c r="D4" s="6"/>
      <c r="E4" s="6"/>
      <c r="F4" s="6"/>
      <c r="G4" s="6" t="s">
        <v>99</v>
      </c>
    </row>
    <row r="5" spans="1:7" x14ac:dyDescent="0.25">
      <c r="B5" s="4" t="s">
        <v>91</v>
      </c>
      <c r="C5" s="4"/>
    </row>
    <row r="6" spans="1:7" s="1" customFormat="1" ht="38.25" x14ac:dyDescent="0.25">
      <c r="A6" s="9" t="s">
        <v>21</v>
      </c>
      <c r="B6" s="9" t="s">
        <v>4</v>
      </c>
      <c r="C6" s="8" t="s">
        <v>100</v>
      </c>
      <c r="D6" s="10" t="s">
        <v>95</v>
      </c>
      <c r="E6" s="10" t="s">
        <v>96</v>
      </c>
      <c r="F6" s="10" t="s">
        <v>93</v>
      </c>
      <c r="G6" s="10" t="s">
        <v>94</v>
      </c>
    </row>
    <row r="7" spans="1:7" s="1" customFormat="1" ht="9.75" customHeight="1" x14ac:dyDescent="0.25">
      <c r="A7" s="11"/>
      <c r="B7" s="9"/>
      <c r="C7" s="7"/>
      <c r="D7" s="12"/>
      <c r="E7" s="12"/>
      <c r="F7" s="12"/>
      <c r="G7" s="13"/>
    </row>
    <row r="8" spans="1:7" s="1" customFormat="1" x14ac:dyDescent="0.25">
      <c r="A8" s="14">
        <v>1</v>
      </c>
      <c r="B8" s="15" t="s">
        <v>24</v>
      </c>
      <c r="C8" s="7">
        <v>2</v>
      </c>
      <c r="D8" s="18">
        <v>0</v>
      </c>
      <c r="E8" s="18">
        <v>0</v>
      </c>
      <c r="F8" s="18">
        <f>D8+E8</f>
        <v>0</v>
      </c>
      <c r="G8" s="18">
        <f>F8*0.21+F8</f>
        <v>0</v>
      </c>
    </row>
    <row r="9" spans="1:7" s="1" customFormat="1" x14ac:dyDescent="0.25">
      <c r="A9" s="14">
        <v>2</v>
      </c>
      <c r="B9" s="15" t="s">
        <v>25</v>
      </c>
      <c r="C9" s="7">
        <v>2</v>
      </c>
      <c r="D9" s="18">
        <v>0</v>
      </c>
      <c r="E9" s="18">
        <v>0</v>
      </c>
      <c r="F9" s="18">
        <f t="shared" ref="F9:F13" si="0">D9+E9</f>
        <v>0</v>
      </c>
      <c r="G9" s="18">
        <f t="shared" ref="G9:G84" si="1">F9*0.21+F9</f>
        <v>0</v>
      </c>
    </row>
    <row r="10" spans="1:7" s="1" customFormat="1" ht="30" x14ac:dyDescent="0.25">
      <c r="A10" s="14">
        <v>3</v>
      </c>
      <c r="B10" s="15" t="s">
        <v>26</v>
      </c>
      <c r="C10" s="7">
        <v>2</v>
      </c>
      <c r="D10" s="18">
        <v>0</v>
      </c>
      <c r="E10" s="18">
        <v>0</v>
      </c>
      <c r="F10" s="18">
        <f t="shared" si="0"/>
        <v>0</v>
      </c>
      <c r="G10" s="18">
        <f t="shared" si="1"/>
        <v>0</v>
      </c>
    </row>
    <row r="11" spans="1:7" s="1" customFormat="1" x14ac:dyDescent="0.25">
      <c r="A11" s="14">
        <v>4</v>
      </c>
      <c r="B11" s="15" t="s">
        <v>27</v>
      </c>
      <c r="C11" s="7">
        <v>3</v>
      </c>
      <c r="D11" s="18">
        <v>0</v>
      </c>
      <c r="E11" s="18">
        <v>0</v>
      </c>
      <c r="F11" s="18">
        <f t="shared" si="0"/>
        <v>0</v>
      </c>
      <c r="G11" s="18">
        <f t="shared" si="1"/>
        <v>0</v>
      </c>
    </row>
    <row r="12" spans="1:7" s="1" customFormat="1" x14ac:dyDescent="0.25">
      <c r="A12" s="14">
        <v>5</v>
      </c>
      <c r="B12" s="15" t="s">
        <v>28</v>
      </c>
      <c r="C12" s="7">
        <v>3</v>
      </c>
      <c r="D12" s="18">
        <v>0</v>
      </c>
      <c r="E12" s="18">
        <v>0</v>
      </c>
      <c r="F12" s="18">
        <f t="shared" si="0"/>
        <v>0</v>
      </c>
      <c r="G12" s="18">
        <f t="shared" si="1"/>
        <v>0</v>
      </c>
    </row>
    <row r="13" spans="1:7" s="1" customFormat="1" x14ac:dyDescent="0.25">
      <c r="A13" s="14">
        <v>6</v>
      </c>
      <c r="B13" s="15" t="s">
        <v>29</v>
      </c>
      <c r="C13" s="7">
        <v>1</v>
      </c>
      <c r="D13" s="18">
        <v>140</v>
      </c>
      <c r="E13" s="18">
        <v>0</v>
      </c>
      <c r="F13" s="18">
        <f t="shared" si="0"/>
        <v>140</v>
      </c>
      <c r="G13" s="18">
        <f t="shared" si="1"/>
        <v>169.4</v>
      </c>
    </row>
    <row r="14" spans="1:7" s="1" customFormat="1" x14ac:dyDescent="0.25">
      <c r="A14" s="14">
        <v>7</v>
      </c>
      <c r="B14" s="15" t="s">
        <v>30</v>
      </c>
      <c r="C14" s="7">
        <v>2</v>
      </c>
      <c r="D14" s="18">
        <v>20</v>
      </c>
      <c r="E14" s="18">
        <v>0</v>
      </c>
      <c r="F14" s="18">
        <f t="shared" ref="F14:F45" si="2">C14*D14+E14</f>
        <v>40</v>
      </c>
      <c r="G14" s="18">
        <f t="shared" si="1"/>
        <v>48.4</v>
      </c>
    </row>
    <row r="15" spans="1:7" s="1" customFormat="1" ht="30" x14ac:dyDescent="0.25">
      <c r="A15" s="14">
        <v>8</v>
      </c>
      <c r="B15" s="15" t="s">
        <v>31</v>
      </c>
      <c r="C15" s="7">
        <v>2</v>
      </c>
      <c r="D15" s="18">
        <v>0</v>
      </c>
      <c r="E15" s="18">
        <v>0</v>
      </c>
      <c r="F15" s="18">
        <f t="shared" si="2"/>
        <v>0</v>
      </c>
      <c r="G15" s="18">
        <f t="shared" si="1"/>
        <v>0</v>
      </c>
    </row>
    <row r="16" spans="1:7" s="1" customFormat="1" x14ac:dyDescent="0.25">
      <c r="A16" s="14">
        <v>9</v>
      </c>
      <c r="B16" s="15" t="s">
        <v>32</v>
      </c>
      <c r="C16" s="7">
        <v>2</v>
      </c>
      <c r="D16" s="18">
        <v>0</v>
      </c>
      <c r="E16" s="18">
        <v>0</v>
      </c>
      <c r="F16" s="18">
        <f t="shared" si="2"/>
        <v>0</v>
      </c>
      <c r="G16" s="18">
        <f t="shared" si="1"/>
        <v>0</v>
      </c>
    </row>
    <row r="17" spans="1:7" s="1" customFormat="1" x14ac:dyDescent="0.25">
      <c r="A17" s="14">
        <v>10</v>
      </c>
      <c r="B17" s="15" t="s">
        <v>33</v>
      </c>
      <c r="C17" s="7">
        <v>1</v>
      </c>
      <c r="D17" s="18">
        <v>280</v>
      </c>
      <c r="E17" s="18">
        <v>0</v>
      </c>
      <c r="F17" s="18">
        <f t="shared" si="2"/>
        <v>280</v>
      </c>
      <c r="G17" s="18">
        <f t="shared" si="1"/>
        <v>338.8</v>
      </c>
    </row>
    <row r="18" spans="1:7" s="1" customFormat="1" x14ac:dyDescent="0.25">
      <c r="A18" s="14">
        <v>11</v>
      </c>
      <c r="B18" s="15" t="s">
        <v>34</v>
      </c>
      <c r="C18" s="7">
        <v>1</v>
      </c>
      <c r="D18" s="18">
        <v>0</v>
      </c>
      <c r="E18" s="18">
        <v>0</v>
      </c>
      <c r="F18" s="18">
        <f t="shared" si="2"/>
        <v>0</v>
      </c>
      <c r="G18" s="18">
        <f t="shared" si="1"/>
        <v>0</v>
      </c>
    </row>
    <row r="19" spans="1:7" s="1" customFormat="1" x14ac:dyDescent="0.25">
      <c r="A19" s="14">
        <v>12</v>
      </c>
      <c r="B19" s="15" t="s">
        <v>35</v>
      </c>
      <c r="C19" s="7">
        <v>1</v>
      </c>
      <c r="D19" s="18">
        <v>0</v>
      </c>
      <c r="E19" s="18">
        <v>0</v>
      </c>
      <c r="F19" s="18">
        <f t="shared" si="2"/>
        <v>0</v>
      </c>
      <c r="G19" s="18">
        <f t="shared" si="1"/>
        <v>0</v>
      </c>
    </row>
    <row r="20" spans="1:7" s="1" customFormat="1" x14ac:dyDescent="0.25">
      <c r="A20" s="14">
        <v>13</v>
      </c>
      <c r="B20" s="15" t="s">
        <v>36</v>
      </c>
      <c r="C20" s="7">
        <v>1</v>
      </c>
      <c r="D20" s="18">
        <v>95</v>
      </c>
      <c r="E20" s="18">
        <v>0</v>
      </c>
      <c r="F20" s="18">
        <f t="shared" si="2"/>
        <v>95</v>
      </c>
      <c r="G20" s="18">
        <f t="shared" si="1"/>
        <v>114.95</v>
      </c>
    </row>
    <row r="21" spans="1:7" s="1" customFormat="1" x14ac:dyDescent="0.25">
      <c r="A21" s="14">
        <v>14</v>
      </c>
      <c r="B21" s="15" t="s">
        <v>37</v>
      </c>
      <c r="C21" s="7">
        <v>2</v>
      </c>
      <c r="D21" s="18">
        <v>25</v>
      </c>
      <c r="E21" s="18">
        <v>0</v>
      </c>
      <c r="F21" s="18">
        <f t="shared" si="2"/>
        <v>50</v>
      </c>
      <c r="G21" s="18">
        <f t="shared" si="1"/>
        <v>60.5</v>
      </c>
    </row>
    <row r="22" spans="1:7" s="1" customFormat="1" x14ac:dyDescent="0.25">
      <c r="A22" s="14">
        <v>15</v>
      </c>
      <c r="B22" s="15" t="s">
        <v>38</v>
      </c>
      <c r="C22" s="7">
        <v>2</v>
      </c>
      <c r="D22" s="18">
        <v>0</v>
      </c>
      <c r="E22" s="18">
        <v>0</v>
      </c>
      <c r="F22" s="18">
        <f t="shared" si="2"/>
        <v>0</v>
      </c>
      <c r="G22" s="18">
        <f t="shared" si="1"/>
        <v>0</v>
      </c>
    </row>
    <row r="23" spans="1:7" s="1" customFormat="1" x14ac:dyDescent="0.25">
      <c r="A23" s="14">
        <v>16</v>
      </c>
      <c r="B23" s="15" t="s">
        <v>39</v>
      </c>
      <c r="C23" s="7">
        <v>2</v>
      </c>
      <c r="D23" s="18">
        <v>0</v>
      </c>
      <c r="E23" s="18">
        <v>0</v>
      </c>
      <c r="F23" s="18">
        <f t="shared" si="2"/>
        <v>0</v>
      </c>
      <c r="G23" s="18">
        <f t="shared" si="1"/>
        <v>0</v>
      </c>
    </row>
    <row r="24" spans="1:7" s="1" customFormat="1" x14ac:dyDescent="0.25">
      <c r="A24" s="14">
        <v>17</v>
      </c>
      <c r="B24" s="15" t="s">
        <v>40</v>
      </c>
      <c r="C24" s="7">
        <v>2</v>
      </c>
      <c r="D24" s="18">
        <v>5</v>
      </c>
      <c r="E24" s="18">
        <v>0</v>
      </c>
      <c r="F24" s="18">
        <f t="shared" si="2"/>
        <v>10</v>
      </c>
      <c r="G24" s="18">
        <f t="shared" si="1"/>
        <v>12.1</v>
      </c>
    </row>
    <row r="25" spans="1:7" s="1" customFormat="1" x14ac:dyDescent="0.25">
      <c r="A25" s="14">
        <v>18</v>
      </c>
      <c r="B25" s="15" t="s">
        <v>41</v>
      </c>
      <c r="C25" s="7">
        <v>2</v>
      </c>
      <c r="D25" s="18">
        <v>0</v>
      </c>
      <c r="E25" s="18">
        <v>0</v>
      </c>
      <c r="F25" s="18">
        <f t="shared" si="2"/>
        <v>0</v>
      </c>
      <c r="G25" s="18">
        <f t="shared" si="1"/>
        <v>0</v>
      </c>
    </row>
    <row r="26" spans="1:7" s="1" customFormat="1" x14ac:dyDescent="0.25">
      <c r="A26" s="14">
        <v>19</v>
      </c>
      <c r="B26" s="15" t="s">
        <v>42</v>
      </c>
      <c r="C26" s="7">
        <v>2</v>
      </c>
      <c r="D26" s="18">
        <v>0</v>
      </c>
      <c r="E26" s="18">
        <v>0</v>
      </c>
      <c r="F26" s="18">
        <f t="shared" si="2"/>
        <v>0</v>
      </c>
      <c r="G26" s="18">
        <f t="shared" si="1"/>
        <v>0</v>
      </c>
    </row>
    <row r="27" spans="1:7" s="1" customFormat="1" x14ac:dyDescent="0.25">
      <c r="A27" s="14">
        <v>20</v>
      </c>
      <c r="B27" s="15" t="s">
        <v>43</v>
      </c>
      <c r="C27" s="7">
        <v>2</v>
      </c>
      <c r="D27" s="18">
        <v>4.5</v>
      </c>
      <c r="E27" s="18">
        <v>0</v>
      </c>
      <c r="F27" s="18">
        <f t="shared" si="2"/>
        <v>9</v>
      </c>
      <c r="G27" s="18">
        <f t="shared" si="1"/>
        <v>10.89</v>
      </c>
    </row>
    <row r="28" spans="1:7" s="1" customFormat="1" x14ac:dyDescent="0.25">
      <c r="A28" s="14">
        <v>21</v>
      </c>
      <c r="B28" s="15" t="s">
        <v>5</v>
      </c>
      <c r="C28" s="7">
        <v>2</v>
      </c>
      <c r="D28" s="18">
        <v>0</v>
      </c>
      <c r="E28" s="18">
        <v>0</v>
      </c>
      <c r="F28" s="18">
        <f t="shared" si="2"/>
        <v>0</v>
      </c>
      <c r="G28" s="18">
        <f t="shared" si="1"/>
        <v>0</v>
      </c>
    </row>
    <row r="29" spans="1:7" s="1" customFormat="1" x14ac:dyDescent="0.25">
      <c r="A29" s="14">
        <v>22</v>
      </c>
      <c r="B29" s="15" t="s">
        <v>44</v>
      </c>
      <c r="C29" s="7">
        <v>2</v>
      </c>
      <c r="D29" s="18">
        <v>0</v>
      </c>
      <c r="E29" s="18">
        <v>0</v>
      </c>
      <c r="F29" s="18">
        <f t="shared" si="2"/>
        <v>0</v>
      </c>
      <c r="G29" s="18">
        <f t="shared" si="1"/>
        <v>0</v>
      </c>
    </row>
    <row r="30" spans="1:7" s="1" customFormat="1" x14ac:dyDescent="0.25">
      <c r="A30" s="14">
        <v>23</v>
      </c>
      <c r="B30" s="15" t="s">
        <v>45</v>
      </c>
      <c r="C30" s="7">
        <v>2</v>
      </c>
      <c r="D30" s="18">
        <v>0</v>
      </c>
      <c r="E30" s="18">
        <v>0</v>
      </c>
      <c r="F30" s="18">
        <f t="shared" si="2"/>
        <v>0</v>
      </c>
      <c r="G30" s="18">
        <f t="shared" si="1"/>
        <v>0</v>
      </c>
    </row>
    <row r="31" spans="1:7" s="1" customFormat="1" x14ac:dyDescent="0.25">
      <c r="A31" s="14">
        <v>24</v>
      </c>
      <c r="B31" s="15" t="s">
        <v>46</v>
      </c>
      <c r="C31" s="7">
        <v>2</v>
      </c>
      <c r="D31" s="18">
        <v>0</v>
      </c>
      <c r="E31" s="18">
        <v>0</v>
      </c>
      <c r="F31" s="18">
        <f t="shared" si="2"/>
        <v>0</v>
      </c>
      <c r="G31" s="18">
        <f t="shared" si="1"/>
        <v>0</v>
      </c>
    </row>
    <row r="32" spans="1:7" s="1" customFormat="1" x14ac:dyDescent="0.25">
      <c r="A32" s="14">
        <v>25</v>
      </c>
      <c r="B32" s="15" t="s">
        <v>47</v>
      </c>
      <c r="C32" s="7">
        <v>2</v>
      </c>
      <c r="D32" s="18">
        <v>0</v>
      </c>
      <c r="E32" s="18">
        <v>0</v>
      </c>
      <c r="F32" s="18">
        <f t="shared" si="2"/>
        <v>0</v>
      </c>
      <c r="G32" s="18">
        <f t="shared" si="1"/>
        <v>0</v>
      </c>
    </row>
    <row r="33" spans="1:7" s="1" customFormat="1" x14ac:dyDescent="0.25">
      <c r="A33" s="14">
        <v>26</v>
      </c>
      <c r="B33" s="15" t="s">
        <v>48</v>
      </c>
      <c r="C33" s="7">
        <v>2</v>
      </c>
      <c r="D33" s="18">
        <v>0</v>
      </c>
      <c r="E33" s="18">
        <v>0</v>
      </c>
      <c r="F33" s="18">
        <f t="shared" si="2"/>
        <v>0</v>
      </c>
      <c r="G33" s="18">
        <f t="shared" si="1"/>
        <v>0</v>
      </c>
    </row>
    <row r="34" spans="1:7" s="1" customFormat="1" x14ac:dyDescent="0.25">
      <c r="A34" s="14">
        <v>27</v>
      </c>
      <c r="B34" s="15" t="s">
        <v>49</v>
      </c>
      <c r="C34" s="7">
        <v>2</v>
      </c>
      <c r="D34" s="18">
        <v>75</v>
      </c>
      <c r="E34" s="18">
        <v>0</v>
      </c>
      <c r="F34" s="18">
        <f t="shared" si="2"/>
        <v>150</v>
      </c>
      <c r="G34" s="18">
        <f t="shared" si="1"/>
        <v>181.5</v>
      </c>
    </row>
    <row r="35" spans="1:7" s="1" customFormat="1" x14ac:dyDescent="0.25">
      <c r="A35" s="14">
        <v>28</v>
      </c>
      <c r="B35" s="15" t="s">
        <v>50</v>
      </c>
      <c r="C35" s="7">
        <v>1</v>
      </c>
      <c r="D35" s="18">
        <v>100</v>
      </c>
      <c r="E35" s="18">
        <v>0</v>
      </c>
      <c r="F35" s="18">
        <f t="shared" si="2"/>
        <v>100</v>
      </c>
      <c r="G35" s="18">
        <f t="shared" si="1"/>
        <v>121</v>
      </c>
    </row>
    <row r="36" spans="1:7" s="1" customFormat="1" x14ac:dyDescent="0.25">
      <c r="A36" s="14">
        <v>29</v>
      </c>
      <c r="B36" s="15" t="s">
        <v>51</v>
      </c>
      <c r="C36" s="7">
        <v>1</v>
      </c>
      <c r="D36" s="18">
        <v>123</v>
      </c>
      <c r="E36" s="18">
        <v>0</v>
      </c>
      <c r="F36" s="18">
        <f t="shared" si="2"/>
        <v>123</v>
      </c>
      <c r="G36" s="18">
        <f t="shared" si="1"/>
        <v>148.82999999999998</v>
      </c>
    </row>
    <row r="37" spans="1:7" s="1" customFormat="1" x14ac:dyDescent="0.25">
      <c r="A37" s="14">
        <v>30</v>
      </c>
      <c r="B37" s="15" t="s">
        <v>52</v>
      </c>
      <c r="C37" s="7">
        <v>2</v>
      </c>
      <c r="D37" s="18">
        <v>0</v>
      </c>
      <c r="E37" s="18">
        <v>0</v>
      </c>
      <c r="F37" s="18">
        <f t="shared" si="2"/>
        <v>0</v>
      </c>
      <c r="G37" s="18">
        <f t="shared" si="1"/>
        <v>0</v>
      </c>
    </row>
    <row r="38" spans="1:7" s="1" customFormat="1" x14ac:dyDescent="0.25">
      <c r="A38" s="14">
        <v>31</v>
      </c>
      <c r="B38" s="15" t="s">
        <v>53</v>
      </c>
      <c r="C38" s="7">
        <v>2</v>
      </c>
      <c r="D38" s="18">
        <v>0</v>
      </c>
      <c r="E38" s="18">
        <v>0</v>
      </c>
      <c r="F38" s="18">
        <f t="shared" si="2"/>
        <v>0</v>
      </c>
      <c r="G38" s="18">
        <f t="shared" si="1"/>
        <v>0</v>
      </c>
    </row>
    <row r="39" spans="1:7" s="1" customFormat="1" x14ac:dyDescent="0.25">
      <c r="A39" s="14">
        <v>32</v>
      </c>
      <c r="B39" s="15" t="s">
        <v>54</v>
      </c>
      <c r="C39" s="7">
        <v>2</v>
      </c>
      <c r="D39" s="18">
        <v>18</v>
      </c>
      <c r="E39" s="18">
        <v>0</v>
      </c>
      <c r="F39" s="18">
        <f t="shared" si="2"/>
        <v>36</v>
      </c>
      <c r="G39" s="18">
        <f t="shared" si="1"/>
        <v>43.56</v>
      </c>
    </row>
    <row r="40" spans="1:7" s="1" customFormat="1" x14ac:dyDescent="0.25">
      <c r="A40" s="14">
        <v>33</v>
      </c>
      <c r="B40" s="15" t="s">
        <v>55</v>
      </c>
      <c r="C40" s="7">
        <v>3</v>
      </c>
      <c r="D40" s="18">
        <v>0</v>
      </c>
      <c r="E40" s="18">
        <v>0</v>
      </c>
      <c r="F40" s="18">
        <f t="shared" si="2"/>
        <v>0</v>
      </c>
      <c r="G40" s="18">
        <f t="shared" si="1"/>
        <v>0</v>
      </c>
    </row>
    <row r="41" spans="1:7" s="1" customFormat="1" x14ac:dyDescent="0.25">
      <c r="A41" s="14">
        <v>34</v>
      </c>
      <c r="B41" s="15" t="s">
        <v>25</v>
      </c>
      <c r="C41" s="7">
        <v>3</v>
      </c>
      <c r="D41" s="18">
        <v>0</v>
      </c>
      <c r="E41" s="18">
        <v>0</v>
      </c>
      <c r="F41" s="18">
        <f t="shared" si="2"/>
        <v>0</v>
      </c>
      <c r="G41" s="18">
        <f t="shared" si="1"/>
        <v>0</v>
      </c>
    </row>
    <row r="42" spans="1:7" s="1" customFormat="1" x14ac:dyDescent="0.25">
      <c r="A42" s="14">
        <v>35</v>
      </c>
      <c r="B42" s="15" t="s">
        <v>56</v>
      </c>
      <c r="C42" s="7">
        <v>3</v>
      </c>
      <c r="D42" s="18">
        <v>0</v>
      </c>
      <c r="E42" s="18">
        <v>0</v>
      </c>
      <c r="F42" s="18">
        <f t="shared" si="2"/>
        <v>0</v>
      </c>
      <c r="G42" s="18">
        <f t="shared" si="1"/>
        <v>0</v>
      </c>
    </row>
    <row r="43" spans="1:7" s="1" customFormat="1" x14ac:dyDescent="0.25">
      <c r="A43" s="14">
        <v>36</v>
      </c>
      <c r="B43" s="15" t="s">
        <v>57</v>
      </c>
      <c r="C43" s="7">
        <v>2</v>
      </c>
      <c r="D43" s="18">
        <v>3.3</v>
      </c>
      <c r="E43" s="18">
        <v>0</v>
      </c>
      <c r="F43" s="18">
        <f t="shared" si="2"/>
        <v>6.6</v>
      </c>
      <c r="G43" s="18">
        <f t="shared" si="1"/>
        <v>7.9859999999999998</v>
      </c>
    </row>
    <row r="44" spans="1:7" s="1" customFormat="1" x14ac:dyDescent="0.25">
      <c r="A44" s="14">
        <v>37</v>
      </c>
      <c r="B44" s="15" t="s">
        <v>58</v>
      </c>
      <c r="C44" s="7">
        <v>2</v>
      </c>
      <c r="D44" s="18">
        <v>0</v>
      </c>
      <c r="E44" s="18">
        <v>0</v>
      </c>
      <c r="F44" s="18">
        <f t="shared" si="2"/>
        <v>0</v>
      </c>
      <c r="G44" s="18">
        <f t="shared" si="1"/>
        <v>0</v>
      </c>
    </row>
    <row r="45" spans="1:7" s="1" customFormat="1" ht="30" x14ac:dyDescent="0.25">
      <c r="A45" s="14">
        <v>38</v>
      </c>
      <c r="B45" s="15" t="s">
        <v>59</v>
      </c>
      <c r="C45" s="7">
        <v>2</v>
      </c>
      <c r="D45" s="18">
        <v>0</v>
      </c>
      <c r="E45" s="18">
        <v>0</v>
      </c>
      <c r="F45" s="18">
        <f t="shared" si="2"/>
        <v>0</v>
      </c>
      <c r="G45" s="18">
        <f t="shared" si="1"/>
        <v>0</v>
      </c>
    </row>
    <row r="46" spans="1:7" s="1" customFormat="1" x14ac:dyDescent="0.25">
      <c r="A46" s="14">
        <v>39</v>
      </c>
      <c r="B46" s="15" t="s">
        <v>60</v>
      </c>
      <c r="C46" s="7">
        <v>2</v>
      </c>
      <c r="D46" s="18">
        <v>0</v>
      </c>
      <c r="E46" s="18">
        <v>0</v>
      </c>
      <c r="F46" s="18">
        <f t="shared" ref="F46:F77" si="3">C46*D46+E46</f>
        <v>0</v>
      </c>
      <c r="G46" s="18">
        <f t="shared" si="1"/>
        <v>0</v>
      </c>
    </row>
    <row r="47" spans="1:7" s="1" customFormat="1" x14ac:dyDescent="0.25">
      <c r="A47" s="14">
        <v>40</v>
      </c>
      <c r="B47" s="15" t="s">
        <v>61</v>
      </c>
      <c r="C47" s="7">
        <v>2</v>
      </c>
      <c r="D47" s="18">
        <v>0</v>
      </c>
      <c r="E47" s="18">
        <v>0</v>
      </c>
      <c r="F47" s="18">
        <f t="shared" si="3"/>
        <v>0</v>
      </c>
      <c r="G47" s="18">
        <f t="shared" si="1"/>
        <v>0</v>
      </c>
    </row>
    <row r="48" spans="1:7" s="1" customFormat="1" x14ac:dyDescent="0.25">
      <c r="A48" s="14">
        <v>41</v>
      </c>
      <c r="B48" s="15" t="s">
        <v>6</v>
      </c>
      <c r="C48" s="7">
        <v>2</v>
      </c>
      <c r="D48" s="18">
        <v>0</v>
      </c>
      <c r="E48" s="18">
        <v>0</v>
      </c>
      <c r="F48" s="18">
        <f t="shared" si="3"/>
        <v>0</v>
      </c>
      <c r="G48" s="18">
        <f t="shared" si="1"/>
        <v>0</v>
      </c>
    </row>
    <row r="49" spans="1:7" s="1" customFormat="1" x14ac:dyDescent="0.25">
      <c r="A49" s="14">
        <v>42</v>
      </c>
      <c r="B49" s="15" t="s">
        <v>7</v>
      </c>
      <c r="C49" s="7">
        <v>2</v>
      </c>
      <c r="D49" s="18">
        <v>12.4</v>
      </c>
      <c r="E49" s="18">
        <v>0</v>
      </c>
      <c r="F49" s="18">
        <f t="shared" si="3"/>
        <v>24.8</v>
      </c>
      <c r="G49" s="18">
        <f t="shared" si="1"/>
        <v>30.008000000000003</v>
      </c>
    </row>
    <row r="50" spans="1:7" s="1" customFormat="1" x14ac:dyDescent="0.25">
      <c r="A50" s="14">
        <v>43</v>
      </c>
      <c r="B50" s="15" t="s">
        <v>62</v>
      </c>
      <c r="C50" s="7">
        <v>1</v>
      </c>
      <c r="D50" s="18">
        <v>0</v>
      </c>
      <c r="E50" s="18">
        <v>0</v>
      </c>
      <c r="F50" s="18">
        <f t="shared" si="3"/>
        <v>0</v>
      </c>
      <c r="G50" s="18">
        <f t="shared" si="1"/>
        <v>0</v>
      </c>
    </row>
    <row r="51" spans="1:7" s="1" customFormat="1" ht="30" x14ac:dyDescent="0.25">
      <c r="A51" s="14">
        <v>44</v>
      </c>
      <c r="B51" s="15" t="s">
        <v>63</v>
      </c>
      <c r="C51" s="7">
        <v>1</v>
      </c>
      <c r="D51" s="18">
        <v>268</v>
      </c>
      <c r="E51" s="18">
        <v>0</v>
      </c>
      <c r="F51" s="18">
        <f t="shared" si="3"/>
        <v>268</v>
      </c>
      <c r="G51" s="18">
        <f t="shared" si="1"/>
        <v>324.27999999999997</v>
      </c>
    </row>
    <row r="52" spans="1:7" s="1" customFormat="1" x14ac:dyDescent="0.25">
      <c r="A52" s="14">
        <v>45</v>
      </c>
      <c r="B52" s="15" t="s">
        <v>64</v>
      </c>
      <c r="C52" s="7">
        <v>2</v>
      </c>
      <c r="D52" s="18">
        <v>0</v>
      </c>
      <c r="E52" s="18">
        <v>0</v>
      </c>
      <c r="F52" s="18">
        <f t="shared" si="3"/>
        <v>0</v>
      </c>
      <c r="G52" s="18">
        <f t="shared" si="1"/>
        <v>0</v>
      </c>
    </row>
    <row r="53" spans="1:7" s="1" customFormat="1" x14ac:dyDescent="0.25">
      <c r="A53" s="14">
        <v>46</v>
      </c>
      <c r="B53" s="15" t="s">
        <v>65</v>
      </c>
      <c r="C53" s="7">
        <v>2</v>
      </c>
      <c r="D53" s="18">
        <v>18.18</v>
      </c>
      <c r="E53" s="18">
        <v>0</v>
      </c>
      <c r="F53" s="18">
        <f t="shared" si="3"/>
        <v>36.36</v>
      </c>
      <c r="G53" s="18">
        <f t="shared" si="1"/>
        <v>43.995599999999996</v>
      </c>
    </row>
    <row r="54" spans="1:7" s="1" customFormat="1" x14ac:dyDescent="0.25">
      <c r="A54" s="14">
        <v>47</v>
      </c>
      <c r="B54" s="15" t="s">
        <v>66</v>
      </c>
      <c r="C54" s="7">
        <v>2</v>
      </c>
      <c r="D54" s="18">
        <v>155</v>
      </c>
      <c r="E54" s="18">
        <v>0</v>
      </c>
      <c r="F54" s="18">
        <f t="shared" si="3"/>
        <v>310</v>
      </c>
      <c r="G54" s="18">
        <f t="shared" si="1"/>
        <v>375.1</v>
      </c>
    </row>
    <row r="55" spans="1:7" s="1" customFormat="1" x14ac:dyDescent="0.25">
      <c r="A55" s="14">
        <v>48</v>
      </c>
      <c r="B55" s="15" t="s">
        <v>67</v>
      </c>
      <c r="C55" s="7">
        <v>2</v>
      </c>
      <c r="D55" s="18">
        <v>0</v>
      </c>
      <c r="E55" s="18">
        <v>0</v>
      </c>
      <c r="F55" s="18">
        <f t="shared" si="3"/>
        <v>0</v>
      </c>
      <c r="G55" s="18">
        <f t="shared" si="1"/>
        <v>0</v>
      </c>
    </row>
    <row r="56" spans="1:7" s="1" customFormat="1" x14ac:dyDescent="0.25">
      <c r="A56" s="14">
        <v>49</v>
      </c>
      <c r="B56" s="15" t="s">
        <v>68</v>
      </c>
      <c r="C56" s="7">
        <v>2</v>
      </c>
      <c r="D56" s="18">
        <v>0</v>
      </c>
      <c r="E56" s="18">
        <v>0</v>
      </c>
      <c r="F56" s="18">
        <f t="shared" si="3"/>
        <v>0</v>
      </c>
      <c r="G56" s="18">
        <f t="shared" si="1"/>
        <v>0</v>
      </c>
    </row>
    <row r="57" spans="1:7" s="1" customFormat="1" x14ac:dyDescent="0.25">
      <c r="A57" s="14">
        <v>50</v>
      </c>
      <c r="B57" s="15" t="s">
        <v>69</v>
      </c>
      <c r="C57" s="7">
        <v>2</v>
      </c>
      <c r="D57" s="18">
        <v>0</v>
      </c>
      <c r="E57" s="18">
        <v>0</v>
      </c>
      <c r="F57" s="18">
        <f t="shared" si="3"/>
        <v>0</v>
      </c>
      <c r="G57" s="18">
        <f t="shared" si="1"/>
        <v>0</v>
      </c>
    </row>
    <row r="58" spans="1:7" s="1" customFormat="1" x14ac:dyDescent="0.25">
      <c r="A58" s="14">
        <v>51</v>
      </c>
      <c r="B58" s="15" t="s">
        <v>70</v>
      </c>
      <c r="C58" s="7">
        <v>2</v>
      </c>
      <c r="D58" s="18">
        <v>0</v>
      </c>
      <c r="E58" s="18">
        <v>0</v>
      </c>
      <c r="F58" s="18">
        <f t="shared" si="3"/>
        <v>0</v>
      </c>
      <c r="G58" s="18">
        <f t="shared" si="1"/>
        <v>0</v>
      </c>
    </row>
    <row r="59" spans="1:7" s="1" customFormat="1" x14ac:dyDescent="0.25">
      <c r="A59" s="14">
        <v>52</v>
      </c>
      <c r="B59" s="15" t="s">
        <v>71</v>
      </c>
      <c r="C59" s="7">
        <v>2</v>
      </c>
      <c r="D59" s="18">
        <v>0</v>
      </c>
      <c r="E59" s="18">
        <v>0</v>
      </c>
      <c r="F59" s="18">
        <f t="shared" si="3"/>
        <v>0</v>
      </c>
      <c r="G59" s="18">
        <f t="shared" si="1"/>
        <v>0</v>
      </c>
    </row>
    <row r="60" spans="1:7" s="1" customFormat="1" x14ac:dyDescent="0.25">
      <c r="A60" s="14">
        <v>53</v>
      </c>
      <c r="B60" s="15" t="s">
        <v>72</v>
      </c>
      <c r="C60" s="7">
        <v>2</v>
      </c>
      <c r="D60" s="18">
        <v>0</v>
      </c>
      <c r="E60" s="18">
        <v>0</v>
      </c>
      <c r="F60" s="18">
        <f t="shared" si="3"/>
        <v>0</v>
      </c>
      <c r="G60" s="18">
        <f t="shared" si="1"/>
        <v>0</v>
      </c>
    </row>
    <row r="61" spans="1:7" s="1" customFormat="1" x14ac:dyDescent="0.25">
      <c r="A61" s="14">
        <v>54</v>
      </c>
      <c r="B61" s="15" t="s">
        <v>73</v>
      </c>
      <c r="C61" s="7">
        <v>2</v>
      </c>
      <c r="D61" s="18">
        <v>0</v>
      </c>
      <c r="E61" s="18">
        <v>0</v>
      </c>
      <c r="F61" s="18">
        <f t="shared" si="3"/>
        <v>0</v>
      </c>
      <c r="G61" s="18">
        <f t="shared" si="1"/>
        <v>0</v>
      </c>
    </row>
    <row r="62" spans="1:7" s="1" customFormat="1" x14ac:dyDescent="0.25">
      <c r="A62" s="14">
        <v>55</v>
      </c>
      <c r="B62" s="15" t="s">
        <v>74</v>
      </c>
      <c r="C62" s="7">
        <v>2</v>
      </c>
      <c r="D62" s="18">
        <v>0</v>
      </c>
      <c r="E62" s="18">
        <v>0</v>
      </c>
      <c r="F62" s="18">
        <f t="shared" si="3"/>
        <v>0</v>
      </c>
      <c r="G62" s="18">
        <f t="shared" si="1"/>
        <v>0</v>
      </c>
    </row>
    <row r="63" spans="1:7" s="1" customFormat="1" x14ac:dyDescent="0.25">
      <c r="A63" s="14">
        <v>56</v>
      </c>
      <c r="B63" s="15" t="s">
        <v>75</v>
      </c>
      <c r="C63" s="7">
        <v>2</v>
      </c>
      <c r="D63" s="18">
        <v>0</v>
      </c>
      <c r="E63" s="18">
        <v>0</v>
      </c>
      <c r="F63" s="18">
        <f t="shared" si="3"/>
        <v>0</v>
      </c>
      <c r="G63" s="18">
        <f t="shared" si="1"/>
        <v>0</v>
      </c>
    </row>
    <row r="64" spans="1:7" s="1" customFormat="1" x14ac:dyDescent="0.25">
      <c r="A64" s="14">
        <v>57</v>
      </c>
      <c r="B64" s="15" t="s">
        <v>76</v>
      </c>
      <c r="C64" s="7">
        <v>2</v>
      </c>
      <c r="D64" s="18">
        <v>0</v>
      </c>
      <c r="E64" s="18">
        <v>0</v>
      </c>
      <c r="F64" s="18">
        <f t="shared" si="3"/>
        <v>0</v>
      </c>
      <c r="G64" s="18">
        <f t="shared" si="1"/>
        <v>0</v>
      </c>
    </row>
    <row r="65" spans="1:7" s="1" customFormat="1" ht="30" x14ac:dyDescent="0.25">
      <c r="A65" s="14">
        <v>58</v>
      </c>
      <c r="B65" s="15" t="s">
        <v>92</v>
      </c>
      <c r="C65" s="7">
        <v>1</v>
      </c>
      <c r="D65" s="18">
        <v>371</v>
      </c>
      <c r="E65" s="18">
        <v>0</v>
      </c>
      <c r="F65" s="18">
        <f t="shared" si="3"/>
        <v>371</v>
      </c>
      <c r="G65" s="18">
        <f t="shared" si="1"/>
        <v>448.90999999999997</v>
      </c>
    </row>
    <row r="66" spans="1:7" s="1" customFormat="1" x14ac:dyDescent="0.25">
      <c r="A66" s="14">
        <v>59</v>
      </c>
      <c r="B66" s="15" t="s">
        <v>8</v>
      </c>
      <c r="C66" s="7">
        <v>2</v>
      </c>
      <c r="D66" s="18">
        <v>0</v>
      </c>
      <c r="E66" s="18">
        <v>0</v>
      </c>
      <c r="F66" s="18">
        <f t="shared" si="3"/>
        <v>0</v>
      </c>
      <c r="G66" s="18">
        <f t="shared" si="1"/>
        <v>0</v>
      </c>
    </row>
    <row r="67" spans="1:7" s="1" customFormat="1" x14ac:dyDescent="0.25">
      <c r="A67" s="14">
        <v>60</v>
      </c>
      <c r="B67" s="15" t="s">
        <v>9</v>
      </c>
      <c r="C67" s="7">
        <v>2</v>
      </c>
      <c r="D67" s="18">
        <v>0</v>
      </c>
      <c r="E67" s="18">
        <v>0</v>
      </c>
      <c r="F67" s="18">
        <f t="shared" si="3"/>
        <v>0</v>
      </c>
      <c r="G67" s="18">
        <f t="shared" si="1"/>
        <v>0</v>
      </c>
    </row>
    <row r="68" spans="1:7" s="1" customFormat="1" x14ac:dyDescent="0.25">
      <c r="A68" s="14">
        <v>61</v>
      </c>
      <c r="B68" s="15" t="s">
        <v>10</v>
      </c>
      <c r="C68" s="7">
        <v>2</v>
      </c>
      <c r="D68" s="18">
        <v>0</v>
      </c>
      <c r="E68" s="18">
        <v>0</v>
      </c>
      <c r="F68" s="18">
        <f t="shared" si="3"/>
        <v>0</v>
      </c>
      <c r="G68" s="18">
        <f t="shared" si="1"/>
        <v>0</v>
      </c>
    </row>
    <row r="69" spans="1:7" s="1" customFormat="1" x14ac:dyDescent="0.25">
      <c r="A69" s="14">
        <v>62</v>
      </c>
      <c r="B69" s="15" t="s">
        <v>11</v>
      </c>
      <c r="C69" s="7">
        <v>2</v>
      </c>
      <c r="D69" s="18">
        <v>0</v>
      </c>
      <c r="E69" s="18">
        <v>0</v>
      </c>
      <c r="F69" s="18">
        <f t="shared" si="3"/>
        <v>0</v>
      </c>
      <c r="G69" s="18">
        <f t="shared" si="1"/>
        <v>0</v>
      </c>
    </row>
    <row r="70" spans="1:7" s="1" customFormat="1" x14ac:dyDescent="0.25">
      <c r="A70" s="14">
        <v>63</v>
      </c>
      <c r="B70" s="15" t="s">
        <v>77</v>
      </c>
      <c r="C70" s="7">
        <v>2</v>
      </c>
      <c r="D70" s="18">
        <v>0</v>
      </c>
      <c r="E70" s="18">
        <v>0</v>
      </c>
      <c r="F70" s="18">
        <f t="shared" si="3"/>
        <v>0</v>
      </c>
      <c r="G70" s="18">
        <f t="shared" si="1"/>
        <v>0</v>
      </c>
    </row>
    <row r="71" spans="1:7" s="1" customFormat="1" x14ac:dyDescent="0.25">
      <c r="A71" s="14">
        <v>64</v>
      </c>
      <c r="B71" s="15" t="s">
        <v>12</v>
      </c>
      <c r="C71" s="7">
        <v>2</v>
      </c>
      <c r="D71" s="18">
        <v>24.8</v>
      </c>
      <c r="E71" s="18">
        <v>0</v>
      </c>
      <c r="F71" s="18">
        <f t="shared" si="3"/>
        <v>49.6</v>
      </c>
      <c r="G71" s="18">
        <f t="shared" si="1"/>
        <v>60.016000000000005</v>
      </c>
    </row>
    <row r="72" spans="1:7" s="1" customFormat="1" ht="30" x14ac:dyDescent="0.25">
      <c r="A72" s="14">
        <v>65</v>
      </c>
      <c r="B72" s="15" t="s">
        <v>78</v>
      </c>
      <c r="C72" s="7">
        <v>2</v>
      </c>
      <c r="D72" s="18">
        <v>0</v>
      </c>
      <c r="E72" s="18">
        <v>0</v>
      </c>
      <c r="F72" s="18">
        <f t="shared" si="3"/>
        <v>0</v>
      </c>
      <c r="G72" s="18">
        <f t="shared" si="1"/>
        <v>0</v>
      </c>
    </row>
    <row r="73" spans="1:7" s="1" customFormat="1" ht="30" x14ac:dyDescent="0.25">
      <c r="A73" s="14">
        <v>66</v>
      </c>
      <c r="B73" s="15" t="s">
        <v>79</v>
      </c>
      <c r="C73" s="7">
        <v>3</v>
      </c>
      <c r="D73" s="18">
        <v>6.6</v>
      </c>
      <c r="E73" s="18">
        <v>0</v>
      </c>
      <c r="F73" s="18">
        <f t="shared" si="3"/>
        <v>19.799999999999997</v>
      </c>
      <c r="G73" s="18">
        <f t="shared" si="1"/>
        <v>23.957999999999998</v>
      </c>
    </row>
    <row r="74" spans="1:7" s="1" customFormat="1" ht="30" x14ac:dyDescent="0.25">
      <c r="A74" s="14">
        <v>67</v>
      </c>
      <c r="B74" s="15" t="s">
        <v>13</v>
      </c>
      <c r="C74" s="7">
        <v>2</v>
      </c>
      <c r="D74" s="18">
        <v>0</v>
      </c>
      <c r="E74" s="18">
        <v>0</v>
      </c>
      <c r="F74" s="18">
        <f t="shared" si="3"/>
        <v>0</v>
      </c>
      <c r="G74" s="18">
        <f t="shared" si="1"/>
        <v>0</v>
      </c>
    </row>
    <row r="75" spans="1:7" s="1" customFormat="1" ht="30" x14ac:dyDescent="0.25">
      <c r="A75" s="14">
        <v>68</v>
      </c>
      <c r="B75" s="15" t="s">
        <v>80</v>
      </c>
      <c r="C75" s="7">
        <v>2</v>
      </c>
      <c r="D75" s="18">
        <v>8</v>
      </c>
      <c r="E75" s="18">
        <v>0</v>
      </c>
      <c r="F75" s="18">
        <f t="shared" si="3"/>
        <v>16</v>
      </c>
      <c r="G75" s="18">
        <f t="shared" si="1"/>
        <v>19.36</v>
      </c>
    </row>
    <row r="76" spans="1:7" s="1" customFormat="1" x14ac:dyDescent="0.25">
      <c r="A76" s="14">
        <v>69</v>
      </c>
      <c r="B76" s="15" t="s">
        <v>81</v>
      </c>
      <c r="C76" s="7">
        <v>2</v>
      </c>
      <c r="D76" s="18">
        <v>0</v>
      </c>
      <c r="E76" s="18">
        <v>0</v>
      </c>
      <c r="F76" s="18">
        <f t="shared" si="3"/>
        <v>0</v>
      </c>
      <c r="G76" s="18">
        <f t="shared" si="1"/>
        <v>0</v>
      </c>
    </row>
    <row r="77" spans="1:7" s="1" customFormat="1" x14ac:dyDescent="0.25">
      <c r="A77" s="14">
        <v>70</v>
      </c>
      <c r="B77" s="15" t="s">
        <v>82</v>
      </c>
      <c r="C77" s="7">
        <v>2</v>
      </c>
      <c r="D77" s="18">
        <v>0</v>
      </c>
      <c r="E77" s="18">
        <v>0</v>
      </c>
      <c r="F77" s="18">
        <f t="shared" si="3"/>
        <v>0</v>
      </c>
      <c r="G77" s="18">
        <f t="shared" si="1"/>
        <v>0</v>
      </c>
    </row>
    <row r="78" spans="1:7" s="1" customFormat="1" x14ac:dyDescent="0.25">
      <c r="A78" s="14">
        <v>71</v>
      </c>
      <c r="B78" s="15" t="s">
        <v>83</v>
      </c>
      <c r="C78" s="7">
        <v>2</v>
      </c>
      <c r="D78" s="18">
        <v>0</v>
      </c>
      <c r="E78" s="18">
        <v>0</v>
      </c>
      <c r="F78" s="18">
        <f t="shared" ref="F78:F109" si="4">C78*D78+E78</f>
        <v>0</v>
      </c>
      <c r="G78" s="18">
        <f t="shared" si="1"/>
        <v>0</v>
      </c>
    </row>
    <row r="79" spans="1:7" s="1" customFormat="1" x14ac:dyDescent="0.25">
      <c r="A79" s="14">
        <v>72</v>
      </c>
      <c r="B79" s="15" t="s">
        <v>84</v>
      </c>
      <c r="C79" s="7">
        <v>2</v>
      </c>
      <c r="D79" s="18">
        <v>0</v>
      </c>
      <c r="E79" s="18">
        <v>0</v>
      </c>
      <c r="F79" s="18">
        <f t="shared" si="4"/>
        <v>0</v>
      </c>
      <c r="G79" s="18">
        <f t="shared" si="1"/>
        <v>0</v>
      </c>
    </row>
    <row r="80" spans="1:7" s="1" customFormat="1" x14ac:dyDescent="0.25">
      <c r="A80" s="14">
        <v>73</v>
      </c>
      <c r="B80" s="15" t="s">
        <v>85</v>
      </c>
      <c r="C80" s="7">
        <v>2</v>
      </c>
      <c r="D80" s="18">
        <v>0</v>
      </c>
      <c r="E80" s="18">
        <v>0</v>
      </c>
      <c r="F80" s="18">
        <f t="shared" si="4"/>
        <v>0</v>
      </c>
      <c r="G80" s="18">
        <f t="shared" si="1"/>
        <v>0</v>
      </c>
    </row>
    <row r="81" spans="1:7" s="1" customFormat="1" x14ac:dyDescent="0.25">
      <c r="A81" s="14">
        <v>74</v>
      </c>
      <c r="B81" s="15" t="s">
        <v>86</v>
      </c>
      <c r="C81" s="7">
        <v>2</v>
      </c>
      <c r="D81" s="18">
        <v>0</v>
      </c>
      <c r="E81" s="18">
        <v>0</v>
      </c>
      <c r="F81" s="18">
        <f t="shared" si="4"/>
        <v>0</v>
      </c>
      <c r="G81" s="18">
        <f t="shared" si="1"/>
        <v>0</v>
      </c>
    </row>
    <row r="82" spans="1:7" s="1" customFormat="1" x14ac:dyDescent="0.25">
      <c r="A82" s="14">
        <v>75</v>
      </c>
      <c r="B82" s="15" t="s">
        <v>87</v>
      </c>
      <c r="C82" s="7">
        <v>2</v>
      </c>
      <c r="D82" s="18">
        <v>0</v>
      </c>
      <c r="E82" s="18">
        <v>0</v>
      </c>
      <c r="F82" s="18">
        <f t="shared" si="4"/>
        <v>0</v>
      </c>
      <c r="G82" s="18">
        <f t="shared" si="1"/>
        <v>0</v>
      </c>
    </row>
    <row r="83" spans="1:7" s="1" customFormat="1" x14ac:dyDescent="0.25">
      <c r="A83" s="14">
        <v>76</v>
      </c>
      <c r="B83" s="15" t="s">
        <v>88</v>
      </c>
      <c r="C83" s="7">
        <v>2</v>
      </c>
      <c r="D83" s="18">
        <v>0</v>
      </c>
      <c r="E83" s="18">
        <v>0</v>
      </c>
      <c r="F83" s="18">
        <f t="shared" si="4"/>
        <v>0</v>
      </c>
      <c r="G83" s="18">
        <f t="shared" si="1"/>
        <v>0</v>
      </c>
    </row>
    <row r="84" spans="1:7" s="1" customFormat="1" ht="30" x14ac:dyDescent="0.25">
      <c r="A84" s="14">
        <v>77</v>
      </c>
      <c r="B84" s="15" t="s">
        <v>89</v>
      </c>
      <c r="C84" s="7">
        <v>2</v>
      </c>
      <c r="D84" s="18">
        <v>0</v>
      </c>
      <c r="E84" s="18">
        <v>0</v>
      </c>
      <c r="F84" s="18">
        <f t="shared" si="4"/>
        <v>0</v>
      </c>
      <c r="G84" s="18">
        <f t="shared" si="1"/>
        <v>0</v>
      </c>
    </row>
    <row r="85" spans="1:7" s="1" customFormat="1" ht="28.5" x14ac:dyDescent="0.25">
      <c r="A85" s="9" t="s">
        <v>21</v>
      </c>
      <c r="B85" s="9" t="s">
        <v>2</v>
      </c>
      <c r="C85" s="7"/>
      <c r="D85" s="16"/>
      <c r="E85" s="16"/>
      <c r="F85" s="10" t="s">
        <v>22</v>
      </c>
      <c r="G85" s="10" t="s">
        <v>23</v>
      </c>
    </row>
    <row r="86" spans="1:7" s="1" customFormat="1" x14ac:dyDescent="0.25">
      <c r="A86" s="9"/>
      <c r="B86" s="9"/>
      <c r="C86" s="7"/>
      <c r="D86" s="17"/>
      <c r="E86" s="17"/>
      <c r="F86" s="13"/>
      <c r="G86" s="13"/>
    </row>
    <row r="87" spans="1:7" s="1" customFormat="1" x14ac:dyDescent="0.25">
      <c r="A87" s="14">
        <v>78</v>
      </c>
      <c r="B87" s="15" t="s">
        <v>1</v>
      </c>
      <c r="C87" s="7">
        <v>3</v>
      </c>
      <c r="D87" s="15" t="s">
        <v>14</v>
      </c>
      <c r="E87" s="15" t="s">
        <v>14</v>
      </c>
      <c r="F87" s="18">
        <v>15</v>
      </c>
      <c r="G87" s="18">
        <f>F87*0.21+F87</f>
        <v>18.149999999999999</v>
      </c>
    </row>
    <row r="88" spans="1:7" s="1" customFormat="1" x14ac:dyDescent="0.25">
      <c r="A88" s="14">
        <v>79</v>
      </c>
      <c r="B88" s="15" t="s">
        <v>3</v>
      </c>
      <c r="C88" s="7">
        <v>3</v>
      </c>
      <c r="D88" s="15" t="s">
        <v>14</v>
      </c>
      <c r="E88" s="15" t="s">
        <v>14</v>
      </c>
      <c r="F88" s="18">
        <v>15</v>
      </c>
      <c r="G88" s="18">
        <f t="shared" ref="G88:G95" si="5">F88*0.21+F88</f>
        <v>18.149999999999999</v>
      </c>
    </row>
    <row r="89" spans="1:7" s="1" customFormat="1" x14ac:dyDescent="0.25">
      <c r="A89" s="14">
        <v>80</v>
      </c>
      <c r="B89" s="15" t="s">
        <v>15</v>
      </c>
      <c r="C89" s="7">
        <v>3</v>
      </c>
      <c r="D89" s="15" t="s">
        <v>14</v>
      </c>
      <c r="E89" s="15" t="s">
        <v>14</v>
      </c>
      <c r="F89" s="18">
        <v>15</v>
      </c>
      <c r="G89" s="18">
        <f t="shared" si="5"/>
        <v>18.149999999999999</v>
      </c>
    </row>
    <row r="90" spans="1:7" s="1" customFormat="1" x14ac:dyDescent="0.25">
      <c r="A90" s="14">
        <v>81</v>
      </c>
      <c r="B90" s="15" t="s">
        <v>16</v>
      </c>
      <c r="C90" s="7">
        <v>3</v>
      </c>
      <c r="D90" s="15" t="s">
        <v>14</v>
      </c>
      <c r="E90" s="15" t="s">
        <v>14</v>
      </c>
      <c r="F90" s="18">
        <v>80</v>
      </c>
      <c r="G90" s="18">
        <f t="shared" si="5"/>
        <v>96.8</v>
      </c>
    </row>
    <row r="91" spans="1:7" s="1" customFormat="1" x14ac:dyDescent="0.25">
      <c r="A91" s="14">
        <v>82</v>
      </c>
      <c r="B91" s="15" t="s">
        <v>17</v>
      </c>
      <c r="C91" s="7">
        <v>3</v>
      </c>
      <c r="D91" s="15" t="s">
        <v>14</v>
      </c>
      <c r="E91" s="15" t="s">
        <v>14</v>
      </c>
      <c r="F91" s="18">
        <v>120</v>
      </c>
      <c r="G91" s="18">
        <f t="shared" si="5"/>
        <v>145.19999999999999</v>
      </c>
    </row>
    <row r="92" spans="1:7" s="1" customFormat="1" x14ac:dyDescent="0.25">
      <c r="A92" s="14">
        <v>83</v>
      </c>
      <c r="B92" s="15" t="s">
        <v>18</v>
      </c>
      <c r="C92" s="7">
        <v>3</v>
      </c>
      <c r="D92" s="15" t="s">
        <v>14</v>
      </c>
      <c r="E92" s="15" t="s">
        <v>14</v>
      </c>
      <c r="F92" s="18">
        <v>15</v>
      </c>
      <c r="G92" s="18">
        <f t="shared" si="5"/>
        <v>18.149999999999999</v>
      </c>
    </row>
    <row r="93" spans="1:7" s="1" customFormat="1" x14ac:dyDescent="0.25">
      <c r="A93" s="14">
        <v>84</v>
      </c>
      <c r="B93" s="15" t="s">
        <v>19</v>
      </c>
      <c r="C93" s="7">
        <v>3</v>
      </c>
      <c r="D93" s="15" t="s">
        <v>14</v>
      </c>
      <c r="E93" s="15" t="s">
        <v>14</v>
      </c>
      <c r="F93" s="18">
        <v>15</v>
      </c>
      <c r="G93" s="18">
        <f t="shared" si="5"/>
        <v>18.149999999999999</v>
      </c>
    </row>
    <row r="94" spans="1:7" s="1" customFormat="1" x14ac:dyDescent="0.25">
      <c r="A94" s="14">
        <v>85</v>
      </c>
      <c r="B94" s="15" t="s">
        <v>0</v>
      </c>
      <c r="C94" s="7">
        <v>3</v>
      </c>
      <c r="D94" s="15" t="s">
        <v>14</v>
      </c>
      <c r="E94" s="15" t="s">
        <v>14</v>
      </c>
      <c r="F94" s="18">
        <v>15</v>
      </c>
      <c r="G94" s="18">
        <f t="shared" si="5"/>
        <v>18.149999999999999</v>
      </c>
    </row>
    <row r="95" spans="1:7" s="1" customFormat="1" x14ac:dyDescent="0.25">
      <c r="A95" s="14">
        <v>86</v>
      </c>
      <c r="B95" s="15" t="s">
        <v>20</v>
      </c>
      <c r="C95" s="7">
        <v>3</v>
      </c>
      <c r="D95" s="15" t="s">
        <v>14</v>
      </c>
      <c r="E95" s="15" t="s">
        <v>14</v>
      </c>
      <c r="F95" s="18">
        <v>80</v>
      </c>
      <c r="G95" s="18">
        <f t="shared" si="5"/>
        <v>96.8</v>
      </c>
    </row>
    <row r="96" spans="1:7" s="1" customFormat="1" ht="30.75" customHeight="1" x14ac:dyDescent="0.25">
      <c r="A96" s="22" t="s">
        <v>97</v>
      </c>
      <c r="B96" s="23"/>
      <c r="C96" s="23"/>
      <c r="D96" s="23"/>
      <c r="E96" s="23"/>
      <c r="F96" s="23"/>
      <c r="G96" s="19">
        <f>SUM(G8:G95)</f>
        <v>3031.2436000000007</v>
      </c>
    </row>
  </sheetData>
  <mergeCells count="2">
    <mergeCell ref="B3:G3"/>
    <mergeCell ref="A96:F96"/>
  </mergeCells>
  <pageMargins left="0.70866141732283472" right="0.31496062992125984" top="0.35433070866141736" bottom="0.35433070866141736" header="0.31496062992125984" footer="0.31496062992125984"/>
  <pageSetup paperSize="9"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C58D206-EA59-481F-B16B-9A6C05F447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 2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2024-04-17T11:56:53Z</dcterms:modified>
</cp:coreProperties>
</file>