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10"/>
  </bookViews>
  <sheets>
    <sheet name="Sheet1" sheetId="1" r:id="rId1"/>
  </sheets>
  <calcPr calcId="144525"/>
</workbook>
</file>

<file path=xl/sharedStrings.xml><?xml version="1.0" encoding="utf-8"?>
<sst xmlns="http://schemas.openxmlformats.org/spreadsheetml/2006/main" count="555" uniqueCount="249">
  <si>
    <t>1 pirkimo dalis. Tvirtinimo detalės</t>
  </si>
  <si>
    <t>Bendrieji reikalavimai:</t>
  </si>
  <si>
    <t>1. Siūlomos prekės turi būti naujos, negalima siūlyti demonstracinių, naudotų arba naudotų ir atnaujintų (remarketing) prekių.</t>
  </si>
  <si>
    <t>Eil. Nr.</t>
  </si>
  <si>
    <t>Prekės pavadinimas</t>
  </si>
  <si>
    <t>Reikalaujamos charakteristikos</t>
  </si>
  <si>
    <t>Orientac. kiekis</t>
  </si>
  <si>
    <t>Mato vnt.</t>
  </si>
  <si>
    <t>Mato vnt. įkainis be PVM, Eur</t>
  </si>
  <si>
    <t>PVM tarifas, %</t>
  </si>
  <si>
    <t>Suma EUR, be PVMr</t>
  </si>
  <si>
    <t>Nuoroda į interneto tinklalapį ir/arba
Nuoroda į kartu su pasiūlymu pateiktus techninius dokumentus, aiškiai nurodant vietą, kurioje yra pateikiama atitikimą techniniams reikalavimams pagrindžianti informacija. Kartu su pasiūlymu pateiktuose techniniuose dokumentuose būtina atžymėti pozicijos numerį prie reikalaujamų techninių parametrų reikšmės</t>
  </si>
  <si>
    <t xml:space="preserve">Kaiščiai su įkalamu medsraigčiu </t>
  </si>
  <si>
    <t xml:space="preserve">  5×45 mm, įkalamas nailoninis įvaras, ± 0,5 %.</t>
  </si>
  <si>
    <t>vnt.</t>
  </si>
  <si>
    <t>Gamintojas Zhongsheng Metal Co., LTD. Kinija katalogas "Tvirtinimo detalės"/psl 1/poz 1</t>
  </si>
  <si>
    <t xml:space="preserve">  6×40 mm,įkalamas nailoninis įvaras  ± 0,5 %.</t>
  </si>
  <si>
    <t>Gamintojas Zhongsheng Metal Co., LTD. Kinija http://www.argtvirtinimas.lt/tvirtinimo-elementai/kalami-sraigtai.html</t>
  </si>
  <si>
    <t xml:space="preserve">  6×60 mm, įkalamas nailoninis įvaras, ± 0,5 %.</t>
  </si>
  <si>
    <t xml:space="preserve">  6×80 mm, įkalamas nailoninis įvaras, ± 0,5 %.</t>
  </si>
  <si>
    <t xml:space="preserve">  6×100 mm, įkalamas nailoninis įvaras, ± 0,5 %.</t>
  </si>
  <si>
    <t xml:space="preserve">  8×60 mm, įkalamas nailoninis įvaras, ± 0,5 %.</t>
  </si>
  <si>
    <t xml:space="preserve">  8×100 mm, įkalamas nailoninis įvaras, ± 0,5 %.</t>
  </si>
  <si>
    <t xml:space="preserve"> 8×120 mm, įkalamas nailoninis įvaras, ± 0,5 %.</t>
  </si>
  <si>
    <t>Su praplatinta galva (kalnieriuku), su nailoniniu kaiščiu 6×40mm±0,5%</t>
  </si>
  <si>
    <t>Su praplatinta galva (kalnieriuku), su nailoniniu kaiščiu 6×60mm±0,5%.</t>
  </si>
  <si>
    <t>Įvarai staktoms</t>
  </si>
  <si>
    <t>Metaliniai, 10 × 112  mm, ± 0,5 %.</t>
  </si>
  <si>
    <t>Gamintojas Zhongsheng Metal Co., LTD. Kinija http://www.argtvirtinimas.lt/tvirtinimo-elementai/langai-staktos.html</t>
  </si>
  <si>
    <t>Metaliniai, 10 × 132 mm, ± 0,5 %.</t>
  </si>
  <si>
    <t>Metaliniai, 10 × 152 mm, ± 0,5 %.</t>
  </si>
  <si>
    <t>Ankeriniai varžtai su besiplečiančiu žiedu betonui</t>
  </si>
  <si>
    <t>Metaliniai, 8× 75 mm,  ± 0,5 %.</t>
  </si>
  <si>
    <t>Gamintojas Fischer, Vokietija https://www.fischer-international.com/en/products/steel-fixings/bolt-anchor/bolt-anchor-faz-ii/bolt-anchor-faz-ii/94871-faz-ii-8-10</t>
  </si>
  <si>
    <t>Metaliniai, 10 × 115 mm, s ± 0,5 %.</t>
  </si>
  <si>
    <t>Gamintojas Fischer, Vokietija https://www.fischer-international.com/en/products/steel-fixings/bolt-anchor/bolt-anchor-faz-ii/bolt-anchor-faz-ii/94983-faz-ii-10-30</t>
  </si>
  <si>
    <t xml:space="preserve"> Metaliniai, 12 x 110mm ± 0,5 %.</t>
  </si>
  <si>
    <t>Gamintojas Fischer, Vokietija https://www.fischer-international.com/en/products/steel-fixings/bolt-anchor/bolt-anchor-faz-ii/bolt-anchor-faz-ii/95419-faz-ii-12-10</t>
  </si>
  <si>
    <t>Metaliniai,  12× 196 mm, ± 0,5 %.</t>
  </si>
  <si>
    <t>https://www.fischer-international.com/en/products/steel-fixings/bolt-anchor/bolt-anchor-fbn-ii/bolt-anchor-fbn-ii/62917-fbn-ii-12-100</t>
  </si>
  <si>
    <t>Metaliniai,  20x234mm, ± 0,5 %.</t>
  </si>
  <si>
    <t>Gamintojas Fischer, Vokietija https://www.fischer-international.com/en/products/steel-fixings/bolt-anchor/bolt-anchor-fbn-ii/bolt-anchor-fbn-ii/507572-fbn-ii-20-60-r</t>
  </si>
  <si>
    <t>Staktų, rėmų metaliniai tvirtinimo varžtai</t>
  </si>
  <si>
    <t>7,5 ×72 mm, grūdinti ± 0,5 %.</t>
  </si>
  <si>
    <t>7,5 × 92 mm, grūdinti ± 0,5 %.</t>
  </si>
  <si>
    <t>7,5 × 112 mm, grūdinti ± 0,5 %.</t>
  </si>
  <si>
    <t>7,5 × 132 mm, grūdinti, ± 0,5 %.</t>
  </si>
  <si>
    <t>Gipso kartono plokščių kaiščiai</t>
  </si>
  <si>
    <t>Plastikiniai, su grąžteliu; plotis 15mm, ± 0,5 %</t>
  </si>
  <si>
    <t>Gamintojas Zhongsheng Metal Co., LTD. Kinija http://www.argtvirtinimas.lt/tvirtinimo-elementai/kaisciai.html</t>
  </si>
  <si>
    <t>Nerūdijančio plieno kampas</t>
  </si>
  <si>
    <t>Sienų kampų apsaugai, 70 × 70 × 1,0 mm, L-1000 mm ± 0,5 %.</t>
  </si>
  <si>
    <t>Gamintojas Baltic Master, Lietuva katalogas "Tvirtinimo detalės"/psl 1/poz 2</t>
  </si>
  <si>
    <t>Sienų kampų apsaugai, 100×100×1,0mm, L-1000mm ±0,5%</t>
  </si>
  <si>
    <t>Gamintojas Baltic Master, Lietuva katalogas "Tvirtinimo detalės"/psl 1/poz 3</t>
  </si>
  <si>
    <t>Metaliniai montavimo kampai</t>
  </si>
  <si>
    <t>Sustiprinti 105 × 105 × 90 x 2,5 mm, ± 0,5 %.</t>
  </si>
  <si>
    <t>Gamintojas Zhongsheng Metal Co., LTD. Kinija http://www.argtvirtinimas.lt/tvirtinimo-elementai/kampai.html</t>
  </si>
  <si>
    <t>Sustiprinti 50 × 50 × 50 x 2,5  mm, ± 0,5 %.</t>
  </si>
  <si>
    <t>30 × 30 × 30 x 1,5 mm, ± 0,5 %, įvairių spalvų</t>
  </si>
  <si>
    <t xml:space="preserve">Kaištis </t>
  </si>
  <si>
    <t>Nailoninis, 5 × 25 mm, ± 0,5 %; kūginis kaklelis, pilnai uždengiantis kiaurymę</t>
  </si>
  <si>
    <t>Nailoninis, 6 × 30 mm, ± 0,5 %;kūginis kaklelis, pilnai uždengiantis kiaurymę</t>
  </si>
  <si>
    <t>Nailoninis, 8 × 40 mm, ± 0,5 %;kūginis kaklelis, pilnai uždengiantis kiaurymę</t>
  </si>
  <si>
    <t>Nailoninis, 10 × 50 mm, ± 0,5 %;kūginis kaklelis, pilnai uždengiantis kiaurymę</t>
  </si>
  <si>
    <t>Nailoninis, 12 × 60 mm, ± 0,5 %;kūginis kaklelis, pilnai uždengiantis kiaurymę</t>
  </si>
  <si>
    <t>Žalvarinis, M6</t>
  </si>
  <si>
    <t>Gamintojas Zhongsheng Metal Co., LTD. Kinija http://www.argtvirtinimas.lt/tvirtinimo-elementai/ankeriai.html</t>
  </si>
  <si>
    <t>Žalvarinis, M8</t>
  </si>
  <si>
    <t>Žalvarinis, M10</t>
  </si>
  <si>
    <t>Žalvarinis, M12</t>
  </si>
  <si>
    <t>Žalvarinis, M14</t>
  </si>
  <si>
    <t>Žalvarinis, M16</t>
  </si>
  <si>
    <t>Rankovinis inkaras</t>
  </si>
  <si>
    <t>Su kilpa, 8×45/M6, ± 0,5 %</t>
  </si>
  <si>
    <t>Su kilpa, 10×60/M8,± 0,5 %</t>
  </si>
  <si>
    <t>Su kilpa, 12×70/M10,± 0,5 %</t>
  </si>
  <si>
    <t>Su kilpa,sūpynėms pakabinti, 12 x 130 mm;± 0,5 %</t>
  </si>
  <si>
    <t>Gamintojas Zhongsheng Metal Co., LTD. katalogas "Tvirtinimo detalės"/psl 1/poz 4</t>
  </si>
  <si>
    <t>Su kilpa, sūpinėms pakabinti, 12 x120mm;apvali;± 0,5 %</t>
  </si>
  <si>
    <t>Gamintojas Zhongsheng Metal Co., LTD. katalogas "Tvirtinimo detalės"/psl 1/poz 5</t>
  </si>
  <si>
    <t>Su kabliu, 10×60/M8,± 0,5 %</t>
  </si>
  <si>
    <t>Gamintojas Zhongsheng Metal Co., LTD. http://www.argtvirtinimas.lt/tvirtinimo-elementai/ankeriai.html</t>
  </si>
  <si>
    <t>Su kabliu, 12×70/M10,± 0,5 %</t>
  </si>
  <si>
    <t>Su kabliu, 16×80/M12,± 0,5 %</t>
  </si>
  <si>
    <t>Medsraigtis</t>
  </si>
  <si>
    <t>Įleidžiama galva, geltonai cinkuoti, 2,5 × 20 mm ± 0,5 %.</t>
  </si>
  <si>
    <t>Gamintojas Zhongsheng Metal Co., LTD. Kinija http://www.argtvirtinimas.lt/tvirtinimo-elementai/medsraigciai.html</t>
  </si>
  <si>
    <t>Įleidžiama galva, geltonai cinkuoti, 3,0 x 12 mm ± 0,5 %.</t>
  </si>
  <si>
    <t>Įleidžiama galva, geltonai cinkuoti, 3,0 × 16 mm ± 0,5 %.</t>
  </si>
  <si>
    <t>Įleidžiama galva, geltonai cinkuoti, 3,0 × 30 mm ± 0,5 %.</t>
  </si>
  <si>
    <t>Įleidžiama galva, geltonai cinkuoti, 3,0 × 40 mm ± 0,5 %.</t>
  </si>
  <si>
    <t>Įleidžiama galva, geltonai cinkuoti, 3,0 × 45 mm ± 0,5 %.</t>
  </si>
  <si>
    <t>Įleidžiama galva, geltonai cinkuoti, 3,5 ×30 mm±0,5%</t>
  </si>
  <si>
    <t>Įleidžiama galva, geltonai cinkuoti, 3,5×40 mm ±0,5%</t>
  </si>
  <si>
    <t>Įleidžiama galva, geltonai cinkuoti, 3,5 × 35 mm ± 0,5 %.</t>
  </si>
  <si>
    <t>Įleidžiama galva, geltonai cinkuoti, 3,5 × 40 mm ± 0,5 %.</t>
  </si>
  <si>
    <t>Įleidžiama galva, geltonai cinkuoti, 3,5 × 45 mm ± 0,5 %.</t>
  </si>
  <si>
    <t>Įleidžiama galva, geltonai cinkuoti, 3,5×50 mm ±0,5 %</t>
  </si>
  <si>
    <t>Įleidžiama galva, geltonai cinkuoti, 4,0 × 50 mm ± 0,5 %.</t>
  </si>
  <si>
    <t>Įleidžiama galva, geltonai cinkuoti, 4,0 × 60 mm ± 0,5 %.</t>
  </si>
  <si>
    <t>Įleidžiama galva, geltonai cinkuoti, 4,5 ×70mm ±0,5%</t>
  </si>
  <si>
    <t xml:space="preserve"> Įleidžiama galva, geltonai cinkuoti, 4,5×35mm ±0,5%</t>
  </si>
  <si>
    <t>Įleidžiama galva, geltonai cinkuoti, 5,0 × 40 mm ± 0,5 %.</t>
  </si>
  <si>
    <t>Įleidžiama galva, geltonai cinkuoti, 5,0 × 90 mm ± 0,5 %.</t>
  </si>
  <si>
    <t>Įleidžiama galva, lauko darbams, 5,0 × 70 mm ± 0,5 %.</t>
  </si>
  <si>
    <t>Įleidžiama galva, geltonai cinkuoti, 6,0 × 140 mm ± 0,5 %.</t>
  </si>
  <si>
    <t>Medsraigčiai</t>
  </si>
  <si>
    <t>Įleidžiama galva, baltai cinkuoti, 3,0 × 16 mm ± 0,5 %.</t>
  </si>
  <si>
    <t>Įleidžiama galva, baltai cinkuoti, 3,0 × 30 mm ± 0,5 %.</t>
  </si>
  <si>
    <t>Įleidžiama pz galva,  cinkuoti 3,5 × 25mm ±0,5%, SPAX tipo arba analogiškas</t>
  </si>
  <si>
    <t>Gamintojas Zhongsheng Metal Co., LTD. katalogas "Tvirtinimo detalės"/psl 1-2/poz 6</t>
  </si>
  <si>
    <t>Įleidžiama pz galva, cinkuoti, 3,5 × 35mm ±0,5%, SPAX tipo arba analogiškas</t>
  </si>
  <si>
    <t>Gamintojas Zhongsheng Metal Co., LTD. katalogas "Tvirtinimo detalės"/psl 2/poz 7</t>
  </si>
  <si>
    <t xml:space="preserve">Įleidžiama galva, baltai cinkuoti, 4,0 × 50 mm ± 0,5 %. </t>
  </si>
  <si>
    <t>Įleidžiama galva, baltai cinkuoti,  5,0 × 90 mm ± 0,5 %.</t>
  </si>
  <si>
    <t>Sraigtas į medį su šešiakampe galva, cinkuotas, 6×40 mm±0,5mm</t>
  </si>
  <si>
    <t>Gamintojas Zhongsheng Metal Co., LTD. Kinija http://www.argtvirtinimas.lt/tvirtinimo-elementai/din571.html</t>
  </si>
  <si>
    <t>Sraigtas į medį su šešiakampe galva, cinkuotas, 6×65 mm±0.5mm</t>
  </si>
  <si>
    <t>Gipso kartono plokščių, sukami į medį 3,5 × 25 mm, ± 0,5 %.</t>
  </si>
  <si>
    <t>Gamintojas Zhongsheng Metal Co., LTD. Kinija http://www.argtvirtinimas.lt/tvirtinimo-elementai/sraigtai-gkp.html</t>
  </si>
  <si>
    <t>Gipso kartono plokščių, sukami į medį 3,5 × 32 mm, ± 0,5 %.</t>
  </si>
  <si>
    <t>Gipso kartono plokščių, sukami į medį 3,5 × 35 mm, ± 0,5 %.</t>
  </si>
  <si>
    <t>Gipso kartono plokščių, sukami į medį 3,5 × 41 mm, ± 0,5 %.</t>
  </si>
  <si>
    <t>Gipso kartono plokščių, sukami į medį 3,5 × 45 mm, ± 0,5 %.</t>
  </si>
  <si>
    <t>Gipso kartono plokščių, sukami į medį  3,5 × 51 mm, ± 0,5 %.</t>
  </si>
  <si>
    <t>Gipso kartono plokščių, sukami į medį  3,5 × 55 mm, ± 0,5 %.</t>
  </si>
  <si>
    <t>Gipso kartono plokščių, sukami į medį  3,8 × 64 mm, ± 0,5 %.</t>
  </si>
  <si>
    <t>Gipso kartono plokščių, sukami į medį 4,2 × 76 mm ± 0,5 %.</t>
  </si>
  <si>
    <t>Gipso kartono plokščių, sukami į medį 4,8 × 90 mm ± 0,5 %.</t>
  </si>
  <si>
    <t>Gipso kartono plokščių, sukami į medį 4,8 × 152 mm, ± 0,5 %.</t>
  </si>
  <si>
    <t>Gipso kartono plokščių, sukami į metalą 3,5 × 19 mm, ± 0,5 %.</t>
  </si>
  <si>
    <t>Gipso kartono plokščių, sukami į metalą 3,5 × 25 mm, ± 0,5 %.</t>
  </si>
  <si>
    <t>Gipso kartono plokščių, sukami į metalą 3,5 × 32 mm, ± 0,5 %.</t>
  </si>
  <si>
    <t>Gipso kartono plokščių, sukami į metalą 3,5 × 35 mm, ±0,5 %.</t>
  </si>
  <si>
    <t>Gipso kartono plokščių, sukami į metalą 3,5 × 41 mm, ± 0,5 %.</t>
  </si>
  <si>
    <t>Gipso kartono plokščių, sukami į metalą 3,5 × 45 mm, ± 0,5 %.</t>
  </si>
  <si>
    <t>Gipso kartono plokščių, sukami į metalą 3,5 × 51 mm, ± 0,5 %.</t>
  </si>
  <si>
    <t>Gipso kartono plokščių, sukami į metalą 3,5 × 55 mm, ± 0,5 %.</t>
  </si>
  <si>
    <t>Gipso kartono plokščių, sukami į metalą, su grąžteliu 3,5 × 25 mm, ± 0,5 %.</t>
  </si>
  <si>
    <t>Gipso kartono plokščių, sukami į metalą, su grąžteliu 3,5 × 35 mm, ± 0,5 %.</t>
  </si>
  <si>
    <t>Gipso kartono plokščių, sukami į metalą, su grąžteliu 3,5 × 45 mm, ± 0,5 %.</t>
  </si>
  <si>
    <t>Gipso kartono plokščių, sukami į metalą, 3,8 × 64mm, ± 0,5 %.</t>
  </si>
  <si>
    <t>Savisriegiai į metalą (LY)</t>
  </si>
  <si>
    <t>4,2 × 13 mm, cinkuoti, ±0,5 %.</t>
  </si>
  <si>
    <t>4,2 × 16 mm, cinkuoti, ±0,5 %.</t>
  </si>
  <si>
    <t>4,2 × 19 mm, cinkuoti, ± 0,5 %.</t>
  </si>
  <si>
    <t>4,2 × 25 mm, cinkuoti, ± 0,5 %.</t>
  </si>
  <si>
    <t>4,2 × 32 mm, cinkuoti, ± 0,5 %.</t>
  </si>
  <si>
    <t>4,2 × 41 mm, cinkuoti, ± 0,5 %.</t>
  </si>
  <si>
    <t>Savigręžiai į metalą (LYG)</t>
  </si>
  <si>
    <t>4,2 × 13 mm, cinkuoti, su grąžteliu, ± 0,5 %.</t>
  </si>
  <si>
    <t>4,2 × 16 mm, cinkuoti, su grąžteliu, ± 0,5 %.</t>
  </si>
  <si>
    <t>4,2 × 19 mm, cinkuoti, su grąžteliu, ± 0,5 %.</t>
  </si>
  <si>
    <t>4,2 × 25 mm, cinkuoti, su grąžteliu, ± 0,5 %.</t>
  </si>
  <si>
    <t>4,2 × 32 mm, cinkuoti, su grąžteliu, ± 0,5 %.</t>
  </si>
  <si>
    <t>4,2 × 41 mm, cinkuoti, su grąžteliu, ± 0,5 %.</t>
  </si>
  <si>
    <t>Srieginis strypas</t>
  </si>
  <si>
    <t>Cinkuotas, 6 × 1000 mm, ± 0,5 %.</t>
  </si>
  <si>
    <t>Gamintojas Zhongsheng Metal Co., LTD. Kinija http://www.argtvirtinimas.lt/tvirtinimo-elementai/strypai.html</t>
  </si>
  <si>
    <t>Cinkuotas, 6 × 2000 mm, ± 0,5%</t>
  </si>
  <si>
    <t>Cinkuotas, 8 × 1000 mm, ± 0,5 %.</t>
  </si>
  <si>
    <t>Cinkuotas, 8 × 2000 mm, ± 0,5 %.</t>
  </si>
  <si>
    <t>Cinkuotas, 10 × 1000 mm, ± 0,5 %.</t>
  </si>
  <si>
    <t>Cinkuotas, 10 × 2000mm, ±0,5 %</t>
  </si>
  <si>
    <t>Cinkuotas, 12 × 1000 mm, ± 0,5 %.</t>
  </si>
  <si>
    <t>Cinkuotas, 12 × 2000mm, ±0,5%</t>
  </si>
  <si>
    <t>Cinkuotas, 14 × 1000 mm, ± 0,5 %.</t>
  </si>
  <si>
    <t>Cinkuotas, 14 × 2000mm, ±0,5%</t>
  </si>
  <si>
    <t>Cinkuotas, 16 × 1000 mm, ± 0,5 %.</t>
  </si>
  <si>
    <t>Cinkuotas, 16 × 2000 mm, ±0,5 %</t>
  </si>
  <si>
    <t>Vinys</t>
  </si>
  <si>
    <t>Cinkuotos, 1,4 × 25 mm, ± 0,5 %;apdailinės</t>
  </si>
  <si>
    <t>kg</t>
  </si>
  <si>
    <t>Gamintojas Zhongsheng Metal Co., LTD. katalogas "Tvirtinimo detalės"/psl 2/poz 8</t>
  </si>
  <si>
    <t>Cinkuotos, 1,6 × 30 mm, ± 0,5 %; apdailinės</t>
  </si>
  <si>
    <t>Gamintojas Zhongsheng Metal Co., LTD. katalogas "Tvirtinimo detalės"/psl 2/poz 9</t>
  </si>
  <si>
    <t>Cinkuotos, 1,8 × 40 mm, ± 0,5 %;apdailinės</t>
  </si>
  <si>
    <t>Gamintojas Zhongsheng Metal Co., LTD. Kinija http://www.argtvirtinimas.lt/tvirtinimo-elementai/vinys.html</t>
  </si>
  <si>
    <t>Cinkuotos, 2,0 × 50 mm, ± 0,5 %;apdailinės</t>
  </si>
  <si>
    <t>Cinkuotos, 2,5 × 60 mm, ± 0,5 %;apdailinės</t>
  </si>
  <si>
    <t>Cinkuotos, 3,0 × 80 mm, ± 0,5 %;statybinės</t>
  </si>
  <si>
    <t>Cinkuotos, 4,0 × 100 mm, ± 0,5 %;statybinės</t>
  </si>
  <si>
    <t>Cinkuotos, 4,0 × 120 mm, ± 0,5 %; statybinės</t>
  </si>
  <si>
    <t>Cinkuotos, 5,0 × 150 mm, ± 0,5 %; statybinės</t>
  </si>
  <si>
    <t>Varžtai</t>
  </si>
  <si>
    <t>Cinkuoti, M 6 × 40 mm, ±0,5 %.</t>
  </si>
  <si>
    <t>Gamintojas Zhongsheng Metal Co., LTD. Kinija http://www.argtvirtinimas.lt/tvirtinimo-elementai/varztai.html</t>
  </si>
  <si>
    <t>Cinkuoti, M 8 × 40 mm, ± 0,5 %.</t>
  </si>
  <si>
    <t>Cinkuoti, M 10 × 40 mm, ± 0,5 %.</t>
  </si>
  <si>
    <t>Cinkuoti, M 12 × 80 mm, ± 0,5 %.</t>
  </si>
  <si>
    <t>Cinkuoti, M 14 × 60 mm, ± 0,5 %.</t>
  </si>
  <si>
    <t>Cinkuoti, M 16 × 60 mm, ± 0,5 %.</t>
  </si>
  <si>
    <t>Veržlės</t>
  </si>
  <si>
    <t>Cinkuotos, M 6, ± 0,5 %.</t>
  </si>
  <si>
    <t>Gamintojas Zhongsheng Metal Co., LTD. Kinija  http://www.argtvirtinimas.lt/tvirtinimo-elementai/verzles.html</t>
  </si>
  <si>
    <t>Cinkuotos, M 8, ± 0,5 %.</t>
  </si>
  <si>
    <t>Cinkuotos, M 10, ± 0,5 %.</t>
  </si>
  <si>
    <t>Cinkuotos, M 12, ± 0,5 %.</t>
  </si>
  <si>
    <t>Cinkuotos, M 14, ± 0,5 %.</t>
  </si>
  <si>
    <t>Cinkuotos, M 16, ± 0,5 %.</t>
  </si>
  <si>
    <t>Poveržlės</t>
  </si>
  <si>
    <t>Gamintojas Zhongsheng Metal Co., LTD., Kinija http://www.argtvirtinimas.lt/tvirtinimo-elementai/poverzles.html</t>
  </si>
  <si>
    <t>Kniedės</t>
  </si>
  <si>
    <t>Aliumininės, 3,2–4 mm /storis; 8-12mm ilgis, užtraukiamos;pakuotėje 250 vnt., ±0,5 %.</t>
  </si>
  <si>
    <t>pak.</t>
  </si>
  <si>
    <t>Gamintojas Zhongsheng Metal Co., LTD., Kinija http://www.argtvirtinimas.lt/tvirtinimo-elementai/kniedes.html</t>
  </si>
  <si>
    <t>Nerūdijančio plieno, 3,2–4 mm/storis; ilgis 10-12mm;užtraukiamos; pakuotėje 250 vnt., ±0,5 %.</t>
  </si>
  <si>
    <t>Konfirmatoriai</t>
  </si>
  <si>
    <t>7 × 50 mm ± 0,5 %, cinkuotas</t>
  </si>
  <si>
    <t>Gamintojas Zhongsheng Metal Co., LTD., Kinija katalogas "Tvirtinimo detalės"/psl 2/poz 10</t>
  </si>
  <si>
    <t>7 × 70 mm  ± 0,5 %., cinkuotas</t>
  </si>
  <si>
    <t>Gamintojas Zhongsheng Metal Co., LTD., Kinija katalogas "Tvirtinimo detalės"/psl 2/poz 11</t>
  </si>
  <si>
    <t>Sieninė konsolė</t>
  </si>
  <si>
    <t xml:space="preserve"> L-250mm; U tipo; padengimas - karštas cinkas</t>
  </si>
  <si>
    <t>vnt</t>
  </si>
  <si>
    <t>Gamintojas Zhongsheng Metal Co., LTD., Kinija katalogas "Tvirtinimo detalės"/psl 3/poz 12</t>
  </si>
  <si>
    <t xml:space="preserve"> L-300mm; U tipo; padengimas - karštas cinkas</t>
  </si>
  <si>
    <t xml:space="preserve"> L-400mm; U tipo; padengimas - karštas cinkas</t>
  </si>
  <si>
    <t xml:space="preserve"> L-600mm; U tipo; padengimas - karštas cinkas</t>
  </si>
  <si>
    <t xml:space="preserve"> L-800mm; U tipo; padengimas - karštas cinkas</t>
  </si>
  <si>
    <t>Medsraigtis kablys</t>
  </si>
  <si>
    <t>3,0-4,0 mm storis;±0,5 %. 20-40mm ±0,5 %. cinkuotas</t>
  </si>
  <si>
    <t>Gamintojas Friulsider, Lenkija "Tvirtinimo detalės"/psl 3/poz 13</t>
  </si>
  <si>
    <t>Medsraigtis kampas</t>
  </si>
  <si>
    <t>Gamintojas Friulsider, Lenkija "Tvirtinimo detalės"/psl 3-4/poz 14</t>
  </si>
  <si>
    <t>Medsraigtis kilpa</t>
  </si>
  <si>
    <t>3,0-4,0 mm ±0,5 %. 20-40mm ilgis;±0,5 %. cinkuotas</t>
  </si>
  <si>
    <t>Gamintojas Friulsider, Lenkija "Tvirtinimo detalės"/psl 4/poz 15</t>
  </si>
  <si>
    <t>Grandinė ilgų grandžių</t>
  </si>
  <si>
    <t>4,0mm storio;±0,5 %. cinkuota</t>
  </si>
  <si>
    <t>m</t>
  </si>
  <si>
    <t>Gamintojas Zhongsheng Metal Co., LTD., Kinija "Tvirtinimo detalės"/psl 4/poz 16</t>
  </si>
  <si>
    <t>5,0mm storio;±0,5 %. cinkuota</t>
  </si>
  <si>
    <t>Grandinė trumpų grandžių</t>
  </si>
  <si>
    <t>Gamintojas Zhongsheng Metal Co., LTD., Kinija katalogas "Tvirtinimo detalės"/psl 4-5/poz 17</t>
  </si>
  <si>
    <t>Cheminis ankeris</t>
  </si>
  <si>
    <t>Dvikomponentis, tiubelėse 280ml; ± 0,5 %.</t>
  </si>
  <si>
    <t>Gamintojas Fischer, Vokietija https://specialist.lt/lt/tvirtinimo-detales/tvirtinimo-detales-cheminiai-tvirtinimai/tvirtinimo-detales-cheminiai-tvirtinimai-cheminiai-ankeriai/tvirtinimo-detales-cheminiai-tvirtinimai-cheminiai-ankeriai-cheminis-ankeris-fip-c-t/cheminis-ankeris-fip-c-300t-61-534425</t>
  </si>
  <si>
    <t>Medsraigtis terasoms</t>
  </si>
  <si>
    <t>5x60/35mm;  ±0,5 %;  pritaikytas TX20 antgaliui; pakuotėje 100vnt</t>
  </si>
  <si>
    <t>Gamintojas Wkret-met, Lenkija "Tvirtinimo detalės"/psl 5/poz 18</t>
  </si>
  <si>
    <t>Dvigubi kabliai</t>
  </si>
  <si>
    <t>nerūdijančio plieno; 50-80mm aukčio/pločio;±0,5 %.</t>
  </si>
  <si>
    <t>Gamintojas Zhongsheng Metal Co., LTD., Kinija "Tvirtinimo detalės"/psl 5/poz 19</t>
  </si>
  <si>
    <r>
      <rPr>
        <b/>
        <i/>
        <sz val="11"/>
        <color rgb="FF000000"/>
        <rFont val="Times New Roman"/>
        <charset val="186"/>
      </rPr>
      <t xml:space="preserve">Bendra pirkimo dalies kaina </t>
    </r>
    <r>
      <rPr>
        <b/>
        <i/>
        <sz val="11"/>
        <color rgb="FFFF0000"/>
        <rFont val="Times New Roman"/>
        <charset val="186"/>
      </rPr>
      <t>(naudojama tik pasiūlymų palyginimui)</t>
    </r>
    <r>
      <rPr>
        <b/>
        <i/>
        <sz val="11"/>
        <color rgb="FF000000"/>
        <rFont val="Times New Roman"/>
        <charset val="186"/>
      </rPr>
      <t xml:space="preserve"> EUR be PVM</t>
    </r>
  </si>
  <si>
    <t xml:space="preserve">PVM tarifas (%) </t>
  </si>
  <si>
    <r>
      <rPr>
        <b/>
        <i/>
        <sz val="11"/>
        <color rgb="FF000000"/>
        <rFont val="Times New Roman"/>
        <charset val="186"/>
      </rPr>
      <t>Bendra pirkimo dalies kaina (</t>
    </r>
    <r>
      <rPr>
        <b/>
        <i/>
        <sz val="11"/>
        <color rgb="FFFF0000"/>
        <rFont val="Times New Roman"/>
        <charset val="186"/>
      </rPr>
      <t>naudojama tik pasiūlymų palyginimui)</t>
    </r>
    <r>
      <rPr>
        <b/>
        <i/>
        <sz val="11"/>
        <color rgb="FF000000"/>
        <rFont val="Times New Roman"/>
        <charset val="186"/>
      </rPr>
      <t>, EUR su PVM</t>
    </r>
  </si>
  <si>
    <t xml:space="preserve">*Pirkėjas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dalių) vertė. </t>
  </si>
</sst>
</file>

<file path=xl/styles.xml><?xml version="1.0" encoding="utf-8"?>
<styleSheet xmlns="http://schemas.openxmlformats.org/spreadsheetml/2006/main">
  <numFmts count="5">
    <numFmt numFmtId="176" formatCode="0.0000"/>
    <numFmt numFmtId="177" formatCode="_ * #,##0.00_ ;_ * \-#,##0.00_ ;_ * &quot;-&quot;??_ ;_ @_ "/>
    <numFmt numFmtId="178" formatCode="_ * #,##0_ ;_ * \-#,##0_ ;_ * &quot;-&quot;_ ;_ @_ "/>
    <numFmt numFmtId="42" formatCode="_(&quot;$&quot;* #,##0_);_(&quot;$&quot;* \(#,##0\);_(&quot;$&quot;* &quot;-&quot;_);_(@_)"/>
    <numFmt numFmtId="44" formatCode="_(&quot;$&quot;* #,##0.00_);_(&quot;$&quot;* \(#,##0.00\);_(&quot;$&quot;* &quot;-&quot;??_);_(@_)"/>
  </numFmts>
  <fonts count="34">
    <font>
      <sz val="11"/>
      <color theme="1"/>
      <name val="Calibri"/>
      <charset val="134"/>
      <scheme val="minor"/>
    </font>
    <font>
      <sz val="11"/>
      <color theme="1"/>
      <name val="Times New Roman"/>
      <charset val="134"/>
    </font>
    <font>
      <b/>
      <sz val="11"/>
      <color theme="1"/>
      <name val="Times New Roman"/>
      <charset val="186"/>
    </font>
    <font>
      <b/>
      <sz val="11"/>
      <color theme="1"/>
      <name val="Garamond"/>
      <charset val="186"/>
    </font>
    <font>
      <b/>
      <sz val="12"/>
      <color theme="1"/>
      <name val="Times New Roman"/>
      <charset val="186"/>
    </font>
    <font>
      <sz val="12"/>
      <color theme="1"/>
      <name val="Times New Roman"/>
      <charset val="186"/>
    </font>
    <font>
      <b/>
      <sz val="10"/>
      <color theme="1"/>
      <name val="Times New Roman"/>
      <charset val="186"/>
    </font>
    <font>
      <b/>
      <sz val="10"/>
      <color rgb="FF000000"/>
      <name val="Times New Roman"/>
      <charset val="186"/>
    </font>
    <font>
      <sz val="11"/>
      <color theme="1"/>
      <name val="Times New Roman"/>
      <charset val="186"/>
    </font>
    <font>
      <sz val="11"/>
      <name val="Times New Roman"/>
      <charset val="134"/>
    </font>
    <font>
      <sz val="11"/>
      <color theme="1"/>
      <name val="Garamond"/>
      <charset val="186"/>
    </font>
    <font>
      <sz val="11"/>
      <color rgb="FF000000"/>
      <name val="Times New Roman"/>
      <charset val="186"/>
    </font>
    <font>
      <b/>
      <i/>
      <sz val="11"/>
      <color rgb="FF000000"/>
      <name val="Times New Roman"/>
      <charset val="186"/>
    </font>
    <font>
      <b/>
      <sz val="11"/>
      <color rgb="FF000000"/>
      <name val="Times New Roman"/>
      <charset val="186"/>
    </font>
    <font>
      <b/>
      <sz val="18"/>
      <color theme="3"/>
      <name val="Calibri"/>
      <charset val="134"/>
      <scheme val="minor"/>
    </font>
    <font>
      <i/>
      <sz val="11"/>
      <color rgb="FF7F7F7F"/>
      <name val="Calibri"/>
      <charset val="0"/>
      <scheme val="minor"/>
    </font>
    <font>
      <sz val="11"/>
      <color theme="0"/>
      <name val="Calibri"/>
      <charset val="0"/>
      <scheme val="minor"/>
    </font>
    <font>
      <sz val="11"/>
      <color theme="1"/>
      <name val="Calibri"/>
      <charset val="0"/>
      <scheme val="minor"/>
    </font>
    <font>
      <b/>
      <sz val="11"/>
      <color rgb="FFFFFFFF"/>
      <name val="Calibri"/>
      <charset val="0"/>
      <scheme val="minor"/>
    </font>
    <font>
      <b/>
      <sz val="13"/>
      <color theme="3"/>
      <name val="Calibri"/>
      <charset val="134"/>
      <scheme val="minor"/>
    </font>
    <font>
      <b/>
      <sz val="15"/>
      <color theme="3"/>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1"/>
      <color theme="3"/>
      <name val="Calibri"/>
      <charset val="134"/>
      <scheme val="minor"/>
    </font>
    <font>
      <b/>
      <sz val="11"/>
      <color rgb="FFFA7D00"/>
      <name val="Calibri"/>
      <charset val="0"/>
      <scheme val="minor"/>
    </font>
    <font>
      <sz val="11"/>
      <color rgb="FFFA7D00"/>
      <name val="Calibri"/>
      <charset val="0"/>
      <scheme val="minor"/>
    </font>
    <font>
      <sz val="11"/>
      <color rgb="FF3F3F76"/>
      <name val="Calibri"/>
      <charset val="0"/>
      <scheme val="minor"/>
    </font>
    <font>
      <sz val="11"/>
      <color rgb="FF006100"/>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
      <b/>
      <i/>
      <sz val="11"/>
      <color rgb="FFFF0000"/>
      <name val="Times New Roman"/>
      <charset val="186"/>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17" fillId="6" borderId="0" applyNumberFormat="0" applyBorder="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1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7" fillId="15" borderId="9" applyNumberFormat="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9" fillId="14" borderId="11" applyNumberFormat="0" applyAlignment="0" applyProtection="0">
      <alignment vertical="center"/>
    </xf>
    <xf numFmtId="0" fontId="17" fillId="22" borderId="0" applyNumberFormat="0" applyBorder="0" applyAlignment="0" applyProtection="0">
      <alignment vertical="center"/>
    </xf>
    <xf numFmtId="0" fontId="25" fillId="14" borderId="9" applyNumberFormat="0" applyAlignment="0" applyProtection="0">
      <alignment vertical="center"/>
    </xf>
    <xf numFmtId="0" fontId="26" fillId="0" borderId="10" applyNumberFormat="0" applyFill="0" applyAlignment="0" applyProtection="0">
      <alignment vertical="center"/>
    </xf>
    <xf numFmtId="0" fontId="30" fillId="0" borderId="12" applyNumberFormat="0" applyFill="0" applyAlignment="0" applyProtection="0">
      <alignment vertical="center"/>
    </xf>
    <xf numFmtId="0" fontId="31" fillId="23" borderId="0" applyNumberFormat="0" applyBorder="0" applyAlignment="0" applyProtection="0">
      <alignment vertical="center"/>
    </xf>
    <xf numFmtId="0" fontId="32" fillId="26" borderId="0" applyNumberFormat="0" applyBorder="0" applyAlignment="0" applyProtection="0">
      <alignment vertical="center"/>
    </xf>
    <xf numFmtId="0" fontId="16" fillId="29" borderId="0" applyNumberFormat="0" applyBorder="0" applyAlignment="0" applyProtection="0">
      <alignment vertical="center"/>
    </xf>
    <xf numFmtId="0" fontId="17" fillId="2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6" fillId="31" borderId="0" applyNumberFormat="0" applyBorder="0" applyAlignment="0" applyProtection="0">
      <alignment vertical="center"/>
    </xf>
    <xf numFmtId="0" fontId="16" fillId="21" borderId="0" applyNumberFormat="0" applyBorder="0" applyAlignment="0" applyProtection="0">
      <alignment vertical="center"/>
    </xf>
    <xf numFmtId="0" fontId="17" fillId="16" borderId="0" applyNumberFormat="0" applyBorder="0" applyAlignment="0" applyProtection="0">
      <alignment vertical="center"/>
    </xf>
    <xf numFmtId="0" fontId="16" fillId="5"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6" fillId="4" borderId="0" applyNumberFormat="0" applyBorder="0" applyAlignment="0" applyProtection="0">
      <alignment vertical="center"/>
    </xf>
    <xf numFmtId="0" fontId="17" fillId="27"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7" fillId="24" borderId="0" applyNumberFormat="0" applyBorder="0" applyAlignment="0" applyProtection="0">
      <alignment vertical="center"/>
    </xf>
    <xf numFmtId="0" fontId="16" fillId="3" borderId="0" applyNumberFormat="0" applyBorder="0" applyAlignment="0" applyProtection="0">
      <alignment vertical="center"/>
    </xf>
  </cellStyleXfs>
  <cellXfs count="40">
    <xf numFmtId="0" fontId="0" fillId="0" borderId="0" xfId="0">
      <alignment vertical="center"/>
    </xf>
    <xf numFmtId="0" fontId="0" fillId="0" borderId="0" xfId="0" applyAlignment="1"/>
    <xf numFmtId="0" fontId="1" fillId="0" borderId="0" xfId="0" applyFont="1">
      <alignment vertical="center"/>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Alignment="1">
      <alignment vertical="center" wrapText="1"/>
    </xf>
    <xf numFmtId="0" fontId="5" fillId="0" borderId="0" xfId="0" applyFont="1" applyAlignment="1">
      <alignmen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176" fontId="0" fillId="0" borderId="1" xfId="0" applyNumberFormat="1" applyBorder="1">
      <alignment vertical="center"/>
    </xf>
    <xf numFmtId="2" fontId="8" fillId="0" borderId="1" xfId="0" applyNumberFormat="1" applyFont="1" applyFill="1" applyBorder="1" applyAlignment="1">
      <alignment horizontal="right" vertical="center" wrapText="1"/>
    </xf>
    <xf numFmtId="2" fontId="0" fillId="0" borderId="1" xfId="0" applyNumberFormat="1" applyBorder="1">
      <alignment vertical="center"/>
    </xf>
    <xf numFmtId="0" fontId="1" fillId="0" borderId="1" xfId="0" applyFont="1" applyFill="1" applyBorder="1" applyAlignment="1">
      <alignment horizontal="left" vertical="top" wrapText="1"/>
    </xf>
    <xf numFmtId="0" fontId="10" fillId="0" borderId="0" xfId="0" applyFont="1" applyFill="1" applyBorder="1" applyAlignment="1">
      <alignment horizontal="left" vertical="top"/>
    </xf>
    <xf numFmtId="0" fontId="7"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0" xfId="0" applyFont="1" applyFill="1" applyBorder="1" applyAlignment="1">
      <alignment horizontal="left" vertical="top"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8" fillId="0" borderId="1" xfId="0" applyFont="1" applyFill="1" applyBorder="1" applyAlignment="1">
      <alignment horizontal="right" vertical="top" wrapText="1"/>
    </xf>
    <xf numFmtId="0" fontId="11" fillId="0" borderId="1" xfId="0" applyFont="1" applyFill="1" applyBorder="1">
      <alignment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0" fillId="0" borderId="2" xfId="0" applyBorder="1" applyAlignment="1">
      <alignment vertical="center" wrapText="1"/>
    </xf>
    <xf numFmtId="0" fontId="0" fillId="0" borderId="3" xfId="0" applyBorder="1" applyAlignment="1">
      <alignment vertical="center" wrapText="1"/>
    </xf>
    <xf numFmtId="2" fontId="8"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left" vertical="center" wrapText="1"/>
    </xf>
    <xf numFmtId="2" fontId="12" fillId="0" borderId="1" xfId="0" applyNumberFormat="1" applyFont="1" applyBorder="1" applyAlignment="1">
      <alignment horizontal="right" vertical="center" wrapText="1"/>
    </xf>
    <xf numFmtId="0" fontId="13" fillId="0" borderId="0" xfId="0" applyFont="1" applyBorder="1" applyAlignment="1">
      <alignment horizontal="right" vertical="center" wrapText="1"/>
    </xf>
    <xf numFmtId="0" fontId="0" fillId="0" borderId="4" xfId="0" applyBorder="1" applyAlignment="1">
      <alignment vertical="center" wrapText="1"/>
    </xf>
    <xf numFmtId="0" fontId="0" fillId="0" borderId="0" xfId="0" applyBorder="1" applyAlignment="1">
      <alignment vertic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tabSelected="1" topLeftCell="A168" workbookViewId="0">
      <selection activeCell="F23" sqref="F23"/>
    </sheetView>
  </sheetViews>
  <sheetFormatPr defaultColWidth="9.14285714285714" defaultRowHeight="15"/>
  <cols>
    <col min="1" max="1" width="5.14285714285714" customWidth="1"/>
    <col min="2" max="2" width="17" customWidth="1"/>
    <col min="3" max="3" width="44.5714285714286" customWidth="1"/>
    <col min="4" max="4" width="12" customWidth="1"/>
    <col min="5" max="5" width="9.71428571428571" customWidth="1"/>
    <col min="6" max="6" width="12.5714285714286" style="2" customWidth="1"/>
    <col min="7" max="7" width="7" customWidth="1"/>
    <col min="8" max="8" width="8.85714285714286" customWidth="1"/>
    <col min="9" max="9" width="30" customWidth="1"/>
    <col min="10" max="10" width="8.85714285714286" customWidth="1"/>
  </cols>
  <sheetData>
    <row r="1" spans="1:9">
      <c r="A1" s="3" t="s">
        <v>0</v>
      </c>
      <c r="B1" s="4"/>
      <c r="C1" s="4"/>
      <c r="D1" s="4"/>
      <c r="E1" s="4"/>
      <c r="F1" s="3"/>
      <c r="G1" s="4"/>
      <c r="H1" s="4"/>
      <c r="I1" s="4"/>
    </row>
    <row r="2" s="1" customFormat="1" ht="15.75" spans="1:10">
      <c r="A2" s="5" t="s">
        <v>1</v>
      </c>
      <c r="B2" s="5"/>
      <c r="C2" s="5"/>
      <c r="D2" s="5"/>
      <c r="E2" s="5"/>
      <c r="F2" s="5"/>
      <c r="G2" s="5"/>
      <c r="H2" s="5"/>
      <c r="I2" s="5"/>
      <c r="J2" s="5"/>
    </row>
    <row r="3" s="1" customFormat="1" ht="15.75" spans="1:10">
      <c r="A3" s="6" t="s">
        <v>2</v>
      </c>
      <c r="B3" s="6"/>
      <c r="C3" s="6"/>
      <c r="D3" s="6"/>
      <c r="E3" s="6"/>
      <c r="F3" s="6"/>
      <c r="G3" s="6"/>
      <c r="H3" s="6"/>
      <c r="I3" s="6"/>
      <c r="J3" s="6"/>
    </row>
    <row r="4" spans="10:10">
      <c r="J4" s="18"/>
    </row>
    <row r="5" ht="140.25" spans="1:9">
      <c r="A5" s="7" t="s">
        <v>3</v>
      </c>
      <c r="B5" s="7" t="s">
        <v>4</v>
      </c>
      <c r="C5" s="7" t="s">
        <v>5</v>
      </c>
      <c r="D5" s="7" t="s">
        <v>6</v>
      </c>
      <c r="E5" s="7" t="s">
        <v>7</v>
      </c>
      <c r="F5" s="8" t="s">
        <v>8</v>
      </c>
      <c r="G5" s="8" t="s">
        <v>9</v>
      </c>
      <c r="H5" s="8" t="s">
        <v>10</v>
      </c>
      <c r="I5" s="19" t="s">
        <v>11</v>
      </c>
    </row>
    <row r="6" ht="45" spans="1:10">
      <c r="A6" s="9">
        <v>1</v>
      </c>
      <c r="B6" s="10" t="s">
        <v>12</v>
      </c>
      <c r="C6" s="11" t="s">
        <v>13</v>
      </c>
      <c r="D6" s="12">
        <v>1000</v>
      </c>
      <c r="E6" s="13" t="s">
        <v>14</v>
      </c>
      <c r="F6" s="14">
        <v>0.0012</v>
      </c>
      <c r="G6" s="12">
        <v>21</v>
      </c>
      <c r="H6" s="15">
        <f>F6*D6</f>
        <v>1.2</v>
      </c>
      <c r="I6" s="20" t="s">
        <v>15</v>
      </c>
      <c r="J6" s="21"/>
    </row>
    <row r="7" ht="60" spans="1:10">
      <c r="A7" s="9">
        <v>2</v>
      </c>
      <c r="B7" s="10"/>
      <c r="C7" s="11" t="s">
        <v>16</v>
      </c>
      <c r="D7" s="12">
        <v>1000</v>
      </c>
      <c r="E7" s="13" t="s">
        <v>14</v>
      </c>
      <c r="F7" s="14">
        <v>0.0162</v>
      </c>
      <c r="G7" s="12">
        <v>21</v>
      </c>
      <c r="H7" s="15">
        <f t="shared" ref="H7:H38" si="0">F7*D7</f>
        <v>16.2</v>
      </c>
      <c r="I7" s="20" t="s">
        <v>17</v>
      </c>
      <c r="J7" s="21"/>
    </row>
    <row r="8" ht="60" spans="1:10">
      <c r="A8" s="9">
        <v>3</v>
      </c>
      <c r="B8" s="10"/>
      <c r="C8" s="11" t="s">
        <v>18</v>
      </c>
      <c r="D8" s="12">
        <v>1000</v>
      </c>
      <c r="E8" s="13" t="s">
        <v>14</v>
      </c>
      <c r="F8" s="14">
        <v>0.028</v>
      </c>
      <c r="G8" s="12">
        <v>21</v>
      </c>
      <c r="H8" s="15">
        <f t="shared" si="0"/>
        <v>28</v>
      </c>
      <c r="I8" s="20" t="s">
        <v>17</v>
      </c>
      <c r="J8" s="21"/>
    </row>
    <row r="9" ht="60" spans="1:10">
      <c r="A9" s="9">
        <v>4</v>
      </c>
      <c r="B9" s="10"/>
      <c r="C9" s="11" t="s">
        <v>19</v>
      </c>
      <c r="D9" s="12">
        <v>1000</v>
      </c>
      <c r="E9" s="13" t="s">
        <v>14</v>
      </c>
      <c r="F9" s="14">
        <v>0.0307</v>
      </c>
      <c r="G9" s="12">
        <v>21</v>
      </c>
      <c r="H9" s="15">
        <f t="shared" si="0"/>
        <v>30.7</v>
      </c>
      <c r="I9" s="20" t="s">
        <v>17</v>
      </c>
      <c r="J9" s="21"/>
    </row>
    <row r="10" ht="60" spans="1:10">
      <c r="A10" s="9">
        <v>5</v>
      </c>
      <c r="B10" s="10"/>
      <c r="C10" s="11" t="s">
        <v>20</v>
      </c>
      <c r="D10" s="12">
        <v>1000</v>
      </c>
      <c r="E10" s="13" t="s">
        <v>14</v>
      </c>
      <c r="F10" s="16">
        <v>0.08</v>
      </c>
      <c r="G10" s="12">
        <v>21</v>
      </c>
      <c r="H10" s="15">
        <f t="shared" si="0"/>
        <v>80</v>
      </c>
      <c r="I10" s="20" t="s">
        <v>17</v>
      </c>
      <c r="J10" s="21"/>
    </row>
    <row r="11" ht="60" spans="1:10">
      <c r="A11" s="9">
        <v>6</v>
      </c>
      <c r="B11" s="10"/>
      <c r="C11" s="11" t="s">
        <v>21</v>
      </c>
      <c r="D11" s="12">
        <v>500</v>
      </c>
      <c r="E11" s="13" t="s">
        <v>14</v>
      </c>
      <c r="F11" s="14">
        <v>0.038</v>
      </c>
      <c r="G11" s="12">
        <v>21</v>
      </c>
      <c r="H11" s="15">
        <f t="shared" si="0"/>
        <v>19</v>
      </c>
      <c r="I11" s="20" t="s">
        <v>17</v>
      </c>
      <c r="J11" s="21"/>
    </row>
    <row r="12" ht="60" spans="1:10">
      <c r="A12" s="9">
        <v>7</v>
      </c>
      <c r="B12" s="10"/>
      <c r="C12" s="11" t="s">
        <v>22</v>
      </c>
      <c r="D12" s="12">
        <v>500</v>
      </c>
      <c r="E12" s="13" t="s">
        <v>14</v>
      </c>
      <c r="F12" s="16">
        <v>0.07</v>
      </c>
      <c r="G12" s="12">
        <v>21</v>
      </c>
      <c r="H12" s="15">
        <f t="shared" si="0"/>
        <v>35</v>
      </c>
      <c r="I12" s="20" t="s">
        <v>17</v>
      </c>
      <c r="J12" s="21"/>
    </row>
    <row r="13" ht="60" spans="1:10">
      <c r="A13" s="9">
        <v>8</v>
      </c>
      <c r="B13" s="10"/>
      <c r="C13" s="11" t="s">
        <v>23</v>
      </c>
      <c r="D13" s="12">
        <v>500</v>
      </c>
      <c r="E13" s="13" t="s">
        <v>14</v>
      </c>
      <c r="F13" s="14">
        <v>0.0026</v>
      </c>
      <c r="G13" s="12">
        <v>21</v>
      </c>
      <c r="H13" s="15">
        <f t="shared" si="0"/>
        <v>1.3</v>
      </c>
      <c r="I13" s="20" t="s">
        <v>17</v>
      </c>
      <c r="J13" s="21"/>
    </row>
    <row r="14" ht="60" spans="1:10">
      <c r="A14" s="9">
        <v>9</v>
      </c>
      <c r="B14" s="10"/>
      <c r="C14" s="11" t="s">
        <v>24</v>
      </c>
      <c r="D14" s="12">
        <v>500</v>
      </c>
      <c r="E14" s="13" t="s">
        <v>14</v>
      </c>
      <c r="F14" s="14">
        <v>0.0198</v>
      </c>
      <c r="G14" s="12">
        <v>21</v>
      </c>
      <c r="H14" s="15">
        <f t="shared" si="0"/>
        <v>9.9</v>
      </c>
      <c r="I14" s="20" t="s">
        <v>17</v>
      </c>
      <c r="J14" s="21"/>
    </row>
    <row r="15" ht="60" spans="1:10">
      <c r="A15" s="9">
        <v>10</v>
      </c>
      <c r="B15" s="10"/>
      <c r="C15" s="11" t="s">
        <v>25</v>
      </c>
      <c r="D15" s="12">
        <v>5000</v>
      </c>
      <c r="E15" s="13" t="s">
        <v>14</v>
      </c>
      <c r="F15" s="14">
        <v>0.0025</v>
      </c>
      <c r="G15" s="12">
        <v>21</v>
      </c>
      <c r="H15" s="15">
        <f t="shared" si="0"/>
        <v>12.5</v>
      </c>
      <c r="I15" s="20" t="s">
        <v>17</v>
      </c>
      <c r="J15" s="21"/>
    </row>
    <row r="16" ht="60" spans="1:10">
      <c r="A16" s="9">
        <v>11</v>
      </c>
      <c r="B16" s="10" t="s">
        <v>26</v>
      </c>
      <c r="C16" s="17" t="s">
        <v>27</v>
      </c>
      <c r="D16" s="12">
        <v>300</v>
      </c>
      <c r="E16" s="13" t="s">
        <v>14</v>
      </c>
      <c r="F16" s="16">
        <v>0.12</v>
      </c>
      <c r="G16" s="12">
        <v>21</v>
      </c>
      <c r="H16" s="15">
        <f t="shared" si="0"/>
        <v>36</v>
      </c>
      <c r="I16" s="20" t="s">
        <v>28</v>
      </c>
      <c r="J16" s="21"/>
    </row>
    <row r="17" ht="60" spans="1:10">
      <c r="A17" s="9">
        <v>12</v>
      </c>
      <c r="B17" s="10"/>
      <c r="C17" s="17" t="s">
        <v>29</v>
      </c>
      <c r="D17" s="12">
        <v>300</v>
      </c>
      <c r="E17" s="13" t="s">
        <v>14</v>
      </c>
      <c r="F17" s="16">
        <v>0.13</v>
      </c>
      <c r="G17" s="12">
        <v>21</v>
      </c>
      <c r="H17" s="15">
        <f t="shared" si="0"/>
        <v>39</v>
      </c>
      <c r="I17" s="20" t="s">
        <v>28</v>
      </c>
      <c r="J17" s="21"/>
    </row>
    <row r="18" ht="60" spans="1:10">
      <c r="A18" s="9">
        <v>13</v>
      </c>
      <c r="B18" s="10"/>
      <c r="C18" s="17" t="s">
        <v>30</v>
      </c>
      <c r="D18" s="12">
        <v>300</v>
      </c>
      <c r="E18" s="13" t="s">
        <v>14</v>
      </c>
      <c r="F18" s="16">
        <v>0.16</v>
      </c>
      <c r="G18" s="12">
        <v>21</v>
      </c>
      <c r="H18" s="15">
        <f t="shared" si="0"/>
        <v>48</v>
      </c>
      <c r="I18" s="20" t="s">
        <v>28</v>
      </c>
      <c r="J18" s="21"/>
    </row>
    <row r="19" ht="90" spans="1:10">
      <c r="A19" s="9">
        <v>14</v>
      </c>
      <c r="B19" s="10" t="s">
        <v>31</v>
      </c>
      <c r="C19" s="11" t="s">
        <v>32</v>
      </c>
      <c r="D19" s="12">
        <v>100</v>
      </c>
      <c r="E19" s="13" t="s">
        <v>14</v>
      </c>
      <c r="F19" s="16">
        <v>0.16</v>
      </c>
      <c r="G19" s="12">
        <v>21</v>
      </c>
      <c r="H19" s="15">
        <f t="shared" si="0"/>
        <v>16</v>
      </c>
      <c r="I19" s="20" t="s">
        <v>33</v>
      </c>
      <c r="J19" s="21"/>
    </row>
    <row r="20" ht="90" spans="1:10">
      <c r="A20" s="9">
        <v>15</v>
      </c>
      <c r="B20" s="10"/>
      <c r="C20" s="11" t="s">
        <v>34</v>
      </c>
      <c r="D20" s="12">
        <v>100</v>
      </c>
      <c r="E20" s="13" t="s">
        <v>14</v>
      </c>
      <c r="F20" s="16">
        <v>1.4</v>
      </c>
      <c r="G20" s="12">
        <v>21</v>
      </c>
      <c r="H20" s="15">
        <f t="shared" si="0"/>
        <v>140</v>
      </c>
      <c r="I20" s="20" t="s">
        <v>35</v>
      </c>
      <c r="J20" s="21"/>
    </row>
    <row r="21" ht="90" spans="1:10">
      <c r="A21" s="9">
        <v>16</v>
      </c>
      <c r="B21" s="10"/>
      <c r="C21" s="11" t="s">
        <v>36</v>
      </c>
      <c r="D21" s="12">
        <v>100</v>
      </c>
      <c r="E21" s="13" t="s">
        <v>14</v>
      </c>
      <c r="F21" s="16">
        <v>1.68</v>
      </c>
      <c r="G21" s="12">
        <v>21</v>
      </c>
      <c r="H21" s="15">
        <f t="shared" si="0"/>
        <v>168</v>
      </c>
      <c r="I21" s="20" t="s">
        <v>37</v>
      </c>
      <c r="J21" s="21"/>
    </row>
    <row r="22" ht="75" spans="1:10">
      <c r="A22" s="9">
        <v>17</v>
      </c>
      <c r="B22" s="10"/>
      <c r="C22" s="11" t="s">
        <v>38</v>
      </c>
      <c r="D22" s="12">
        <v>100</v>
      </c>
      <c r="E22" s="13" t="s">
        <v>14</v>
      </c>
      <c r="F22" s="16">
        <v>0.35</v>
      </c>
      <c r="G22" s="12">
        <v>21</v>
      </c>
      <c r="H22" s="15">
        <f t="shared" si="0"/>
        <v>35</v>
      </c>
      <c r="I22" s="20" t="s">
        <v>39</v>
      </c>
      <c r="J22" s="21"/>
    </row>
    <row r="23" ht="90" spans="1:10">
      <c r="A23" s="9">
        <v>18</v>
      </c>
      <c r="B23" s="10"/>
      <c r="C23" s="11" t="s">
        <v>40</v>
      </c>
      <c r="D23" s="12">
        <v>50</v>
      </c>
      <c r="E23" s="13" t="s">
        <v>14</v>
      </c>
      <c r="F23" s="16">
        <v>0.38</v>
      </c>
      <c r="G23" s="12">
        <v>21</v>
      </c>
      <c r="H23" s="15">
        <f t="shared" si="0"/>
        <v>19</v>
      </c>
      <c r="I23" s="20" t="s">
        <v>41</v>
      </c>
      <c r="J23" s="21"/>
    </row>
    <row r="24" ht="60" spans="1:10">
      <c r="A24" s="9">
        <v>19</v>
      </c>
      <c r="B24" s="10" t="s">
        <v>42</v>
      </c>
      <c r="C24" s="17" t="s">
        <v>43</v>
      </c>
      <c r="D24" s="12">
        <v>350</v>
      </c>
      <c r="E24" s="13" t="s">
        <v>14</v>
      </c>
      <c r="F24" s="16">
        <v>0.05</v>
      </c>
      <c r="G24" s="12">
        <v>21</v>
      </c>
      <c r="H24" s="15">
        <f t="shared" si="0"/>
        <v>17.5</v>
      </c>
      <c r="I24" s="20" t="s">
        <v>28</v>
      </c>
      <c r="J24" s="21"/>
    </row>
    <row r="25" ht="60" spans="1:10">
      <c r="A25" s="9">
        <v>20</v>
      </c>
      <c r="B25" s="10"/>
      <c r="C25" s="17" t="s">
        <v>44</v>
      </c>
      <c r="D25" s="12">
        <v>350</v>
      </c>
      <c r="E25" s="13" t="s">
        <v>14</v>
      </c>
      <c r="F25" s="16">
        <v>0.07</v>
      </c>
      <c r="G25" s="12">
        <v>21</v>
      </c>
      <c r="H25" s="15">
        <f t="shared" si="0"/>
        <v>24.5</v>
      </c>
      <c r="I25" s="20" t="s">
        <v>28</v>
      </c>
      <c r="J25" s="21"/>
    </row>
    <row r="26" ht="60" spans="1:10">
      <c r="A26" s="9">
        <v>21</v>
      </c>
      <c r="B26" s="10"/>
      <c r="C26" s="17" t="s">
        <v>45</v>
      </c>
      <c r="D26" s="12">
        <v>350</v>
      </c>
      <c r="E26" s="13" t="s">
        <v>14</v>
      </c>
      <c r="F26" s="16">
        <v>0.08</v>
      </c>
      <c r="G26" s="12">
        <v>21</v>
      </c>
      <c r="H26" s="15">
        <f t="shared" si="0"/>
        <v>28</v>
      </c>
      <c r="I26" s="20" t="s">
        <v>28</v>
      </c>
      <c r="J26" s="21"/>
    </row>
    <row r="27" ht="60" spans="1:10">
      <c r="A27" s="9">
        <v>22</v>
      </c>
      <c r="B27" s="10"/>
      <c r="C27" s="17" t="s">
        <v>46</v>
      </c>
      <c r="D27" s="12">
        <v>350</v>
      </c>
      <c r="E27" s="13" t="s">
        <v>14</v>
      </c>
      <c r="F27" s="16">
        <v>0.09</v>
      </c>
      <c r="G27" s="12">
        <v>21</v>
      </c>
      <c r="H27" s="15">
        <f t="shared" si="0"/>
        <v>31.5</v>
      </c>
      <c r="I27" s="20" t="s">
        <v>28</v>
      </c>
      <c r="J27" s="21"/>
    </row>
    <row r="28" ht="60" spans="1:10">
      <c r="A28" s="9">
        <v>23</v>
      </c>
      <c r="B28" s="10" t="s">
        <v>47</v>
      </c>
      <c r="C28" s="17" t="s">
        <v>48</v>
      </c>
      <c r="D28" s="12">
        <v>2000</v>
      </c>
      <c r="E28" s="13" t="s">
        <v>14</v>
      </c>
      <c r="F28" s="16">
        <v>0.11</v>
      </c>
      <c r="G28" s="12">
        <v>21</v>
      </c>
      <c r="H28" s="15">
        <f t="shared" si="0"/>
        <v>220</v>
      </c>
      <c r="I28" s="20" t="s">
        <v>49</v>
      </c>
      <c r="J28" s="21"/>
    </row>
    <row r="29" ht="45" spans="1:10">
      <c r="A29" s="9">
        <v>24</v>
      </c>
      <c r="B29" s="10" t="s">
        <v>50</v>
      </c>
      <c r="C29" s="11" t="s">
        <v>51</v>
      </c>
      <c r="D29" s="12">
        <v>20</v>
      </c>
      <c r="E29" s="13" t="s">
        <v>14</v>
      </c>
      <c r="F29" s="16">
        <v>2.36</v>
      </c>
      <c r="G29" s="12">
        <v>21</v>
      </c>
      <c r="H29" s="15">
        <f t="shared" si="0"/>
        <v>47.2</v>
      </c>
      <c r="I29" s="20" t="s">
        <v>52</v>
      </c>
      <c r="J29" s="21"/>
    </row>
    <row r="30" ht="45" spans="1:10">
      <c r="A30" s="9">
        <v>25</v>
      </c>
      <c r="B30" s="10"/>
      <c r="C30" s="11" t="s">
        <v>53</v>
      </c>
      <c r="D30" s="12">
        <v>20</v>
      </c>
      <c r="E30" s="13" t="s">
        <v>14</v>
      </c>
      <c r="F30" s="16">
        <v>18</v>
      </c>
      <c r="G30" s="12">
        <v>21</v>
      </c>
      <c r="H30" s="15">
        <f t="shared" si="0"/>
        <v>360</v>
      </c>
      <c r="I30" s="20" t="s">
        <v>54</v>
      </c>
      <c r="J30" s="21"/>
    </row>
    <row r="31" ht="60" spans="1:10">
      <c r="A31" s="9">
        <v>26</v>
      </c>
      <c r="B31" s="10" t="s">
        <v>55</v>
      </c>
      <c r="C31" s="17" t="s">
        <v>56</v>
      </c>
      <c r="D31" s="12">
        <v>300</v>
      </c>
      <c r="E31" s="13" t="s">
        <v>14</v>
      </c>
      <c r="F31" s="16">
        <v>0.11</v>
      </c>
      <c r="G31" s="12">
        <v>21</v>
      </c>
      <c r="H31" s="15">
        <f t="shared" si="0"/>
        <v>33</v>
      </c>
      <c r="I31" s="20" t="s">
        <v>57</v>
      </c>
      <c r="J31" s="21"/>
    </row>
    <row r="32" ht="60" spans="1:10">
      <c r="A32" s="9">
        <v>27</v>
      </c>
      <c r="B32" s="10"/>
      <c r="C32" s="17" t="s">
        <v>58</v>
      </c>
      <c r="D32" s="12">
        <v>300</v>
      </c>
      <c r="E32" s="13" t="s">
        <v>14</v>
      </c>
      <c r="F32" s="16">
        <v>0.16</v>
      </c>
      <c r="G32" s="12">
        <v>21</v>
      </c>
      <c r="H32" s="15">
        <f t="shared" si="0"/>
        <v>48</v>
      </c>
      <c r="I32" s="20" t="s">
        <v>57</v>
      </c>
      <c r="J32" s="21"/>
    </row>
    <row r="33" ht="60" spans="1:10">
      <c r="A33" s="9">
        <v>28</v>
      </c>
      <c r="B33" s="10"/>
      <c r="C33" s="17" t="s">
        <v>59</v>
      </c>
      <c r="D33" s="12">
        <v>500</v>
      </c>
      <c r="E33" s="13" t="s">
        <v>14</v>
      </c>
      <c r="F33" s="16">
        <v>0.07</v>
      </c>
      <c r="G33" s="12">
        <v>21</v>
      </c>
      <c r="H33" s="15">
        <f t="shared" si="0"/>
        <v>35</v>
      </c>
      <c r="I33" s="20" t="s">
        <v>57</v>
      </c>
      <c r="J33" s="21"/>
    </row>
    <row r="34" ht="60" spans="1:10">
      <c r="A34" s="9">
        <v>29</v>
      </c>
      <c r="B34" s="10" t="s">
        <v>60</v>
      </c>
      <c r="C34" s="17" t="s">
        <v>61</v>
      </c>
      <c r="D34" s="12">
        <v>1500</v>
      </c>
      <c r="E34" s="13" t="s">
        <v>14</v>
      </c>
      <c r="F34" s="14">
        <v>0.006</v>
      </c>
      <c r="G34" s="12">
        <v>21</v>
      </c>
      <c r="H34" s="15">
        <f t="shared" si="0"/>
        <v>9</v>
      </c>
      <c r="I34" s="20" t="s">
        <v>49</v>
      </c>
      <c r="J34" s="21"/>
    </row>
    <row r="35" ht="60" spans="1:10">
      <c r="A35" s="9">
        <v>30</v>
      </c>
      <c r="B35" s="10"/>
      <c r="C35" s="17" t="s">
        <v>62</v>
      </c>
      <c r="D35" s="12">
        <v>5000</v>
      </c>
      <c r="E35" s="13" t="s">
        <v>14</v>
      </c>
      <c r="F35" s="14">
        <v>0.0081</v>
      </c>
      <c r="G35" s="12">
        <v>21</v>
      </c>
      <c r="H35" s="15">
        <f t="shared" si="0"/>
        <v>40.5</v>
      </c>
      <c r="I35" s="20" t="s">
        <v>49</v>
      </c>
      <c r="J35" s="21"/>
    </row>
    <row r="36" ht="60" spans="1:10">
      <c r="A36" s="9">
        <v>31</v>
      </c>
      <c r="B36" s="10"/>
      <c r="C36" s="17" t="s">
        <v>63</v>
      </c>
      <c r="D36" s="12">
        <v>1500</v>
      </c>
      <c r="E36" s="13" t="s">
        <v>14</v>
      </c>
      <c r="F36" s="16">
        <v>0.01</v>
      </c>
      <c r="G36" s="12">
        <v>21</v>
      </c>
      <c r="H36" s="15">
        <f t="shared" si="0"/>
        <v>15</v>
      </c>
      <c r="I36" s="20" t="s">
        <v>49</v>
      </c>
      <c r="J36" s="21"/>
    </row>
    <row r="37" ht="60" spans="1:10">
      <c r="A37" s="9">
        <v>32</v>
      </c>
      <c r="B37" s="10"/>
      <c r="C37" s="17" t="s">
        <v>64</v>
      </c>
      <c r="D37" s="12">
        <v>1500</v>
      </c>
      <c r="E37" s="13" t="s">
        <v>14</v>
      </c>
      <c r="F37" s="14">
        <v>0.0367</v>
      </c>
      <c r="G37" s="12">
        <v>21</v>
      </c>
      <c r="H37" s="15">
        <f t="shared" si="0"/>
        <v>55.05</v>
      </c>
      <c r="I37" s="20" t="s">
        <v>49</v>
      </c>
      <c r="J37" s="21"/>
    </row>
    <row r="38" ht="60" spans="1:10">
      <c r="A38" s="9">
        <v>33</v>
      </c>
      <c r="B38" s="10"/>
      <c r="C38" s="17" t="s">
        <v>65</v>
      </c>
      <c r="D38" s="12">
        <v>1500</v>
      </c>
      <c r="E38" s="13" t="s">
        <v>14</v>
      </c>
      <c r="F38" s="16">
        <v>0.04</v>
      </c>
      <c r="G38" s="12">
        <v>21</v>
      </c>
      <c r="H38" s="15">
        <f t="shared" si="0"/>
        <v>60</v>
      </c>
      <c r="I38" s="20" t="s">
        <v>49</v>
      </c>
      <c r="J38" s="21"/>
    </row>
    <row r="39" ht="60" spans="1:10">
      <c r="A39" s="9">
        <v>34</v>
      </c>
      <c r="B39" s="10"/>
      <c r="C39" s="11" t="s">
        <v>66</v>
      </c>
      <c r="D39" s="12">
        <v>200</v>
      </c>
      <c r="E39" s="13" t="s">
        <v>14</v>
      </c>
      <c r="F39" s="16">
        <v>0.11</v>
      </c>
      <c r="G39" s="12">
        <v>21</v>
      </c>
      <c r="H39" s="15">
        <f t="shared" ref="H39:H70" si="1">F39*D39</f>
        <v>22</v>
      </c>
      <c r="I39" s="20" t="s">
        <v>67</v>
      </c>
      <c r="J39" s="21"/>
    </row>
    <row r="40" ht="60" spans="1:10">
      <c r="A40" s="9">
        <v>35</v>
      </c>
      <c r="B40" s="10"/>
      <c r="C40" s="11" t="s">
        <v>68</v>
      </c>
      <c r="D40" s="12">
        <v>200</v>
      </c>
      <c r="E40" s="13" t="s">
        <v>14</v>
      </c>
      <c r="F40" s="16">
        <v>0.21</v>
      </c>
      <c r="G40" s="12">
        <v>21</v>
      </c>
      <c r="H40" s="15">
        <f t="shared" si="1"/>
        <v>42</v>
      </c>
      <c r="I40" s="20" t="s">
        <v>67</v>
      </c>
      <c r="J40" s="21"/>
    </row>
    <row r="41" ht="60" spans="1:10">
      <c r="A41" s="9">
        <v>36</v>
      </c>
      <c r="B41" s="10"/>
      <c r="C41" s="11" t="s">
        <v>69</v>
      </c>
      <c r="D41" s="12">
        <v>200</v>
      </c>
      <c r="E41" s="13" t="s">
        <v>14</v>
      </c>
      <c r="F41" s="16">
        <v>0.27</v>
      </c>
      <c r="G41" s="12">
        <v>21</v>
      </c>
      <c r="H41" s="15">
        <f t="shared" si="1"/>
        <v>54</v>
      </c>
      <c r="I41" s="20" t="s">
        <v>67</v>
      </c>
      <c r="J41" s="21"/>
    </row>
    <row r="42" ht="60" spans="1:10">
      <c r="A42" s="9">
        <v>37</v>
      </c>
      <c r="B42" s="10"/>
      <c r="C42" s="11" t="s">
        <v>70</v>
      </c>
      <c r="D42" s="12">
        <v>100</v>
      </c>
      <c r="E42" s="13" t="s">
        <v>14</v>
      </c>
      <c r="F42" s="16">
        <v>0.45</v>
      </c>
      <c r="G42" s="12">
        <v>21</v>
      </c>
      <c r="H42" s="15">
        <f t="shared" si="1"/>
        <v>45</v>
      </c>
      <c r="I42" s="20" t="s">
        <v>67</v>
      </c>
      <c r="J42" s="21"/>
    </row>
    <row r="43" ht="60" spans="1:10">
      <c r="A43" s="9">
        <v>38</v>
      </c>
      <c r="B43" s="10"/>
      <c r="C43" s="11" t="s">
        <v>71</v>
      </c>
      <c r="D43" s="12">
        <v>100</v>
      </c>
      <c r="E43" s="13" t="s">
        <v>14</v>
      </c>
      <c r="F43" s="16">
        <v>0.55</v>
      </c>
      <c r="G43" s="12">
        <v>21</v>
      </c>
      <c r="H43" s="15">
        <f t="shared" si="1"/>
        <v>55</v>
      </c>
      <c r="I43" s="20" t="s">
        <v>67</v>
      </c>
      <c r="J43" s="21"/>
    </row>
    <row r="44" ht="60" spans="1:10">
      <c r="A44" s="9">
        <v>39</v>
      </c>
      <c r="B44" s="10"/>
      <c r="C44" s="11" t="s">
        <v>72</v>
      </c>
      <c r="D44" s="12">
        <v>100</v>
      </c>
      <c r="E44" s="13" t="s">
        <v>14</v>
      </c>
      <c r="F44" s="16">
        <v>0.45</v>
      </c>
      <c r="G44" s="12">
        <v>21</v>
      </c>
      <c r="H44" s="15">
        <f t="shared" si="1"/>
        <v>45</v>
      </c>
      <c r="I44" s="20" t="s">
        <v>67</v>
      </c>
      <c r="J44" s="21"/>
    </row>
    <row r="45" ht="60" spans="1:10">
      <c r="A45" s="9">
        <v>40</v>
      </c>
      <c r="B45" s="10" t="s">
        <v>73</v>
      </c>
      <c r="C45" s="11" t="s">
        <v>74</v>
      </c>
      <c r="D45" s="12">
        <v>50</v>
      </c>
      <c r="E45" s="13" t="s">
        <v>14</v>
      </c>
      <c r="F45" s="16">
        <v>0.43</v>
      </c>
      <c r="G45" s="12">
        <v>21</v>
      </c>
      <c r="H45" s="15">
        <f t="shared" si="1"/>
        <v>21.5</v>
      </c>
      <c r="I45" s="20" t="s">
        <v>67</v>
      </c>
      <c r="J45" s="21"/>
    </row>
    <row r="46" ht="60" spans="1:10">
      <c r="A46" s="9">
        <v>41</v>
      </c>
      <c r="B46" s="10"/>
      <c r="C46" s="11" t="s">
        <v>75</v>
      </c>
      <c r="D46" s="12">
        <v>20</v>
      </c>
      <c r="E46" s="13" t="s">
        <v>14</v>
      </c>
      <c r="F46" s="16">
        <v>0.52</v>
      </c>
      <c r="G46" s="12">
        <v>21</v>
      </c>
      <c r="H46" s="15">
        <f t="shared" si="1"/>
        <v>10.4</v>
      </c>
      <c r="I46" s="20" t="s">
        <v>67</v>
      </c>
      <c r="J46" s="21"/>
    </row>
    <row r="47" ht="60" spans="1:10">
      <c r="A47" s="9">
        <v>42</v>
      </c>
      <c r="B47" s="10"/>
      <c r="C47" s="11" t="s">
        <v>76</v>
      </c>
      <c r="D47" s="12">
        <v>20</v>
      </c>
      <c r="E47" s="13" t="s">
        <v>14</v>
      </c>
      <c r="F47" s="16">
        <v>1.13</v>
      </c>
      <c r="G47" s="12">
        <v>21</v>
      </c>
      <c r="H47" s="15">
        <f t="shared" si="1"/>
        <v>22.6</v>
      </c>
      <c r="I47" s="20" t="s">
        <v>67</v>
      </c>
      <c r="J47" s="21"/>
    </row>
    <row r="48" ht="45" spans="1:10">
      <c r="A48" s="9">
        <v>43</v>
      </c>
      <c r="B48" s="10"/>
      <c r="C48" s="11" t="s">
        <v>77</v>
      </c>
      <c r="D48" s="12">
        <v>20</v>
      </c>
      <c r="E48" s="13" t="s">
        <v>14</v>
      </c>
      <c r="F48" s="16">
        <v>1.11</v>
      </c>
      <c r="G48" s="12">
        <v>21</v>
      </c>
      <c r="H48" s="15">
        <f t="shared" si="1"/>
        <v>22.2</v>
      </c>
      <c r="I48" s="20" t="s">
        <v>78</v>
      </c>
      <c r="J48" s="21"/>
    </row>
    <row r="49" ht="45" spans="1:10">
      <c r="A49" s="9">
        <v>44</v>
      </c>
      <c r="B49" s="10"/>
      <c r="C49" s="11" t="s">
        <v>79</v>
      </c>
      <c r="D49" s="12">
        <v>10</v>
      </c>
      <c r="E49" s="13" t="s">
        <v>14</v>
      </c>
      <c r="F49" s="16">
        <v>1.11</v>
      </c>
      <c r="G49" s="12">
        <v>21</v>
      </c>
      <c r="H49" s="15">
        <f t="shared" si="1"/>
        <v>11.1</v>
      </c>
      <c r="I49" s="20" t="s">
        <v>80</v>
      </c>
      <c r="J49" s="21"/>
    </row>
    <row r="50" ht="60" spans="1:10">
      <c r="A50" s="9">
        <v>45</v>
      </c>
      <c r="B50" s="10"/>
      <c r="C50" s="11" t="s">
        <v>81</v>
      </c>
      <c r="D50" s="12">
        <v>50</v>
      </c>
      <c r="E50" s="13" t="s">
        <v>14</v>
      </c>
      <c r="F50" s="16">
        <v>0.52</v>
      </c>
      <c r="G50" s="12">
        <v>21</v>
      </c>
      <c r="H50" s="15">
        <f t="shared" si="1"/>
        <v>26</v>
      </c>
      <c r="I50" s="20" t="s">
        <v>82</v>
      </c>
      <c r="J50" s="21"/>
    </row>
    <row r="51" ht="60" spans="1:10">
      <c r="A51" s="9">
        <v>46</v>
      </c>
      <c r="B51" s="10"/>
      <c r="C51" s="11" t="s">
        <v>83</v>
      </c>
      <c r="D51" s="12">
        <v>10</v>
      </c>
      <c r="E51" s="13" t="s">
        <v>14</v>
      </c>
      <c r="F51" s="16">
        <v>1.13</v>
      </c>
      <c r="G51" s="12">
        <v>21</v>
      </c>
      <c r="H51" s="15">
        <f t="shared" si="1"/>
        <v>11.3</v>
      </c>
      <c r="I51" s="20" t="s">
        <v>82</v>
      </c>
      <c r="J51" s="21"/>
    </row>
    <row r="52" ht="60" spans="1:10">
      <c r="A52" s="9">
        <v>47</v>
      </c>
      <c r="B52" s="10"/>
      <c r="C52" s="11" t="s">
        <v>84</v>
      </c>
      <c r="D52" s="12">
        <v>10</v>
      </c>
      <c r="E52" s="13" t="s">
        <v>14</v>
      </c>
      <c r="F52" s="16">
        <v>1.92</v>
      </c>
      <c r="G52" s="12">
        <v>21</v>
      </c>
      <c r="H52" s="15">
        <f t="shared" si="1"/>
        <v>19.2</v>
      </c>
      <c r="I52" s="20" t="s">
        <v>82</v>
      </c>
      <c r="J52" s="21"/>
    </row>
    <row r="53" ht="60" spans="1:10">
      <c r="A53" s="9">
        <v>48</v>
      </c>
      <c r="B53" s="10" t="s">
        <v>85</v>
      </c>
      <c r="C53" s="11" t="s">
        <v>86</v>
      </c>
      <c r="D53" s="12">
        <v>1000</v>
      </c>
      <c r="E53" s="13" t="s">
        <v>14</v>
      </c>
      <c r="F53" s="14">
        <v>0.0014</v>
      </c>
      <c r="G53" s="12">
        <v>21</v>
      </c>
      <c r="H53" s="15">
        <f t="shared" si="1"/>
        <v>1.4</v>
      </c>
      <c r="I53" s="20" t="s">
        <v>87</v>
      </c>
      <c r="J53" s="21"/>
    </row>
    <row r="54" ht="60" spans="1:10">
      <c r="A54" s="9">
        <v>49</v>
      </c>
      <c r="B54" s="10"/>
      <c r="C54" s="11" t="s">
        <v>88</v>
      </c>
      <c r="D54" s="12">
        <v>1000</v>
      </c>
      <c r="E54" s="13" t="s">
        <v>14</v>
      </c>
      <c r="F54" s="14">
        <v>0.003</v>
      </c>
      <c r="G54" s="12">
        <v>21</v>
      </c>
      <c r="H54" s="15">
        <f t="shared" si="1"/>
        <v>3</v>
      </c>
      <c r="I54" s="20" t="s">
        <v>87</v>
      </c>
      <c r="J54" s="21"/>
    </row>
    <row r="55" ht="60" spans="1:10">
      <c r="A55" s="9">
        <v>50</v>
      </c>
      <c r="B55" s="10"/>
      <c r="C55" s="11" t="s">
        <v>89</v>
      </c>
      <c r="D55" s="12">
        <v>2000</v>
      </c>
      <c r="E55" s="13" t="s">
        <v>14</v>
      </c>
      <c r="F55" s="14">
        <v>0.0069</v>
      </c>
      <c r="G55" s="12">
        <v>21</v>
      </c>
      <c r="H55" s="15">
        <f t="shared" si="1"/>
        <v>13.8</v>
      </c>
      <c r="I55" s="20" t="s">
        <v>87</v>
      </c>
      <c r="J55" s="21"/>
    </row>
    <row r="56" ht="60" spans="1:10">
      <c r="A56" s="9">
        <v>51</v>
      </c>
      <c r="B56" s="10"/>
      <c r="C56" s="11" t="s">
        <v>90</v>
      </c>
      <c r="D56" s="12">
        <v>2000</v>
      </c>
      <c r="E56" s="13" t="s">
        <v>14</v>
      </c>
      <c r="F56" s="14">
        <v>0.0044</v>
      </c>
      <c r="G56" s="12">
        <v>21</v>
      </c>
      <c r="H56" s="15">
        <f t="shared" si="1"/>
        <v>8.8</v>
      </c>
      <c r="I56" s="20" t="s">
        <v>87</v>
      </c>
      <c r="J56" s="21"/>
    </row>
    <row r="57" ht="60" spans="1:10">
      <c r="A57" s="9">
        <v>52</v>
      </c>
      <c r="B57" s="10"/>
      <c r="C57" s="11" t="s">
        <v>91</v>
      </c>
      <c r="D57" s="12">
        <v>1000</v>
      </c>
      <c r="E57" s="13" t="s">
        <v>14</v>
      </c>
      <c r="F57" s="14">
        <v>0.0061</v>
      </c>
      <c r="G57" s="12">
        <v>21</v>
      </c>
      <c r="H57" s="15">
        <f t="shared" si="1"/>
        <v>6.1</v>
      </c>
      <c r="I57" s="20" t="s">
        <v>87</v>
      </c>
      <c r="J57" s="21"/>
    </row>
    <row r="58" ht="60" spans="1:10">
      <c r="A58" s="9">
        <v>53</v>
      </c>
      <c r="B58" s="10"/>
      <c r="C58" s="11" t="s">
        <v>92</v>
      </c>
      <c r="D58" s="12">
        <v>1000</v>
      </c>
      <c r="E58" s="13" t="s">
        <v>14</v>
      </c>
      <c r="F58" s="14">
        <v>0.0079</v>
      </c>
      <c r="G58" s="12">
        <v>21</v>
      </c>
      <c r="H58" s="15">
        <f t="shared" si="1"/>
        <v>7.9</v>
      </c>
      <c r="I58" s="20" t="s">
        <v>87</v>
      </c>
      <c r="J58" s="21"/>
    </row>
    <row r="59" ht="60" spans="1:10">
      <c r="A59" s="9">
        <v>54</v>
      </c>
      <c r="B59" s="10"/>
      <c r="C59" s="17" t="s">
        <v>93</v>
      </c>
      <c r="D59" s="12">
        <v>1000</v>
      </c>
      <c r="E59" s="13" t="s">
        <v>14</v>
      </c>
      <c r="F59" s="14">
        <v>0.0044</v>
      </c>
      <c r="G59" s="12">
        <v>21</v>
      </c>
      <c r="H59" s="15">
        <f t="shared" si="1"/>
        <v>4.4</v>
      </c>
      <c r="I59" s="20" t="s">
        <v>87</v>
      </c>
      <c r="J59" s="21"/>
    </row>
    <row r="60" ht="60" spans="1:10">
      <c r="A60" s="9">
        <v>55</v>
      </c>
      <c r="B60" s="10"/>
      <c r="C60" s="17" t="s">
        <v>94</v>
      </c>
      <c r="D60" s="12">
        <v>1000</v>
      </c>
      <c r="E60" s="13" t="s">
        <v>14</v>
      </c>
      <c r="F60" s="14">
        <v>0.0068</v>
      </c>
      <c r="G60" s="12">
        <v>21</v>
      </c>
      <c r="H60" s="15">
        <f t="shared" si="1"/>
        <v>6.8</v>
      </c>
      <c r="I60" s="20" t="s">
        <v>87</v>
      </c>
      <c r="J60" s="21"/>
    </row>
    <row r="61" ht="60" spans="1:10">
      <c r="A61" s="9">
        <v>56</v>
      </c>
      <c r="B61" s="10"/>
      <c r="C61" s="17" t="s">
        <v>95</v>
      </c>
      <c r="D61" s="12">
        <v>3000</v>
      </c>
      <c r="E61" s="13" t="s">
        <v>14</v>
      </c>
      <c r="F61" s="14">
        <v>0.0057</v>
      </c>
      <c r="G61" s="12">
        <v>21</v>
      </c>
      <c r="H61" s="15">
        <f t="shared" si="1"/>
        <v>17.1</v>
      </c>
      <c r="I61" s="20" t="s">
        <v>87</v>
      </c>
      <c r="J61" s="21"/>
    </row>
    <row r="62" ht="60" spans="1:10">
      <c r="A62" s="9">
        <v>57</v>
      </c>
      <c r="B62" s="10"/>
      <c r="C62" s="17" t="s">
        <v>96</v>
      </c>
      <c r="D62" s="12">
        <v>1000</v>
      </c>
      <c r="E62" s="13" t="s">
        <v>14</v>
      </c>
      <c r="F62" s="14">
        <v>0.0068</v>
      </c>
      <c r="G62" s="12">
        <v>21</v>
      </c>
      <c r="H62" s="15">
        <f t="shared" si="1"/>
        <v>6.8</v>
      </c>
      <c r="I62" s="20" t="s">
        <v>87</v>
      </c>
      <c r="J62" s="21"/>
    </row>
    <row r="63" ht="60" spans="1:10">
      <c r="A63" s="9">
        <v>58</v>
      </c>
      <c r="B63" s="10"/>
      <c r="C63" s="17" t="s">
        <v>97</v>
      </c>
      <c r="D63" s="12">
        <v>1000</v>
      </c>
      <c r="E63" s="13" t="s">
        <v>14</v>
      </c>
      <c r="F63" s="14">
        <v>0.0074</v>
      </c>
      <c r="G63" s="12">
        <v>21</v>
      </c>
      <c r="H63" s="15">
        <f t="shared" si="1"/>
        <v>7.4</v>
      </c>
      <c r="I63" s="20" t="s">
        <v>87</v>
      </c>
      <c r="J63" s="21"/>
    </row>
    <row r="64" ht="60" spans="1:10">
      <c r="A64" s="9">
        <v>59</v>
      </c>
      <c r="B64" s="10"/>
      <c r="C64" s="17" t="s">
        <v>98</v>
      </c>
      <c r="D64" s="12">
        <v>1000</v>
      </c>
      <c r="E64" s="13" t="s">
        <v>14</v>
      </c>
      <c r="F64" s="14">
        <v>0.0087</v>
      </c>
      <c r="G64" s="12">
        <v>21</v>
      </c>
      <c r="H64" s="15">
        <f t="shared" si="1"/>
        <v>8.7</v>
      </c>
      <c r="I64" s="20" t="s">
        <v>87</v>
      </c>
      <c r="J64" s="21"/>
    </row>
    <row r="65" ht="60" spans="1:10">
      <c r="A65" s="9">
        <v>60</v>
      </c>
      <c r="B65" s="10"/>
      <c r="C65" s="17" t="s">
        <v>99</v>
      </c>
      <c r="D65" s="12">
        <v>1000</v>
      </c>
      <c r="E65" s="13" t="s">
        <v>14</v>
      </c>
      <c r="F65" s="14">
        <v>0.0106</v>
      </c>
      <c r="G65" s="12">
        <v>21</v>
      </c>
      <c r="H65" s="15">
        <f t="shared" si="1"/>
        <v>10.6</v>
      </c>
      <c r="I65" s="20" t="s">
        <v>87</v>
      </c>
      <c r="J65" s="21"/>
    </row>
    <row r="66" ht="60" spans="1:10">
      <c r="A66" s="9">
        <v>61</v>
      </c>
      <c r="B66" s="10"/>
      <c r="C66" s="17" t="s">
        <v>100</v>
      </c>
      <c r="D66" s="12">
        <v>3000</v>
      </c>
      <c r="E66" s="13" t="s">
        <v>14</v>
      </c>
      <c r="F66" s="14">
        <v>0.0118</v>
      </c>
      <c r="G66" s="12">
        <v>21</v>
      </c>
      <c r="H66" s="15">
        <f t="shared" si="1"/>
        <v>35.4</v>
      </c>
      <c r="I66" s="20" t="s">
        <v>87</v>
      </c>
      <c r="J66" s="21"/>
    </row>
    <row r="67" ht="60" spans="1:10">
      <c r="A67" s="9">
        <v>62</v>
      </c>
      <c r="B67" s="10"/>
      <c r="C67" s="17" t="s">
        <v>101</v>
      </c>
      <c r="D67" s="12">
        <v>1000</v>
      </c>
      <c r="E67" s="13" t="s">
        <v>14</v>
      </c>
      <c r="F67" s="14">
        <v>0.0162</v>
      </c>
      <c r="G67" s="12">
        <v>21</v>
      </c>
      <c r="H67" s="15">
        <f t="shared" si="1"/>
        <v>16.2</v>
      </c>
      <c r="I67" s="20" t="s">
        <v>87</v>
      </c>
      <c r="J67" s="21"/>
    </row>
    <row r="68" ht="60" spans="1:10">
      <c r="A68" s="9">
        <v>63</v>
      </c>
      <c r="B68" s="10"/>
      <c r="C68" s="11" t="s">
        <v>102</v>
      </c>
      <c r="D68" s="12">
        <v>1000</v>
      </c>
      <c r="E68" s="13" t="s">
        <v>14</v>
      </c>
      <c r="F68" s="14">
        <v>0.0086</v>
      </c>
      <c r="G68" s="12">
        <v>21</v>
      </c>
      <c r="H68" s="15">
        <f t="shared" si="1"/>
        <v>8.6</v>
      </c>
      <c r="I68" s="20" t="s">
        <v>87</v>
      </c>
      <c r="J68" s="21"/>
    </row>
    <row r="69" ht="60" spans="1:10">
      <c r="A69" s="9">
        <v>64</v>
      </c>
      <c r="B69" s="10"/>
      <c r="C69" s="17" t="s">
        <v>103</v>
      </c>
      <c r="D69" s="12">
        <v>1000</v>
      </c>
      <c r="E69" s="13" t="s">
        <v>14</v>
      </c>
      <c r="F69" s="14">
        <v>0.0188</v>
      </c>
      <c r="G69" s="12">
        <v>21</v>
      </c>
      <c r="H69" s="15">
        <f t="shared" si="1"/>
        <v>18.8</v>
      </c>
      <c r="I69" s="20" t="s">
        <v>87</v>
      </c>
      <c r="J69" s="21"/>
    </row>
    <row r="70" ht="60" spans="1:10">
      <c r="A70" s="9">
        <v>65</v>
      </c>
      <c r="B70" s="10"/>
      <c r="C70" s="17" t="s">
        <v>104</v>
      </c>
      <c r="D70" s="12">
        <v>1000</v>
      </c>
      <c r="E70" s="13" t="s">
        <v>14</v>
      </c>
      <c r="F70" s="14">
        <v>0.0282</v>
      </c>
      <c r="G70" s="12">
        <v>21</v>
      </c>
      <c r="H70" s="15">
        <f t="shared" si="1"/>
        <v>28.2</v>
      </c>
      <c r="I70" s="20" t="s">
        <v>87</v>
      </c>
      <c r="J70" s="21"/>
    </row>
    <row r="71" ht="60" spans="1:10">
      <c r="A71" s="9">
        <v>66</v>
      </c>
      <c r="B71" s="10"/>
      <c r="C71" s="17" t="s">
        <v>105</v>
      </c>
      <c r="D71" s="12">
        <v>1000</v>
      </c>
      <c r="E71" s="13" t="s">
        <v>14</v>
      </c>
      <c r="F71" s="14">
        <v>0.0234</v>
      </c>
      <c r="G71" s="12">
        <v>21</v>
      </c>
      <c r="H71" s="15">
        <f t="shared" ref="H71:H102" si="2">F71*D71</f>
        <v>23.4</v>
      </c>
      <c r="I71" s="20" t="s">
        <v>87</v>
      </c>
      <c r="J71" s="21"/>
    </row>
    <row r="72" ht="60" spans="1:10">
      <c r="A72" s="9">
        <v>67</v>
      </c>
      <c r="B72" s="10"/>
      <c r="C72" s="17" t="s">
        <v>106</v>
      </c>
      <c r="D72" s="12">
        <v>1000</v>
      </c>
      <c r="E72" s="13" t="s">
        <v>14</v>
      </c>
      <c r="F72" s="14">
        <v>0.0035</v>
      </c>
      <c r="G72" s="12">
        <v>21</v>
      </c>
      <c r="H72" s="15">
        <f t="shared" si="2"/>
        <v>3.5</v>
      </c>
      <c r="I72" s="20" t="s">
        <v>87</v>
      </c>
      <c r="J72" s="21"/>
    </row>
    <row r="73" ht="60" spans="1:10">
      <c r="A73" s="9">
        <v>68</v>
      </c>
      <c r="B73" s="10" t="s">
        <v>107</v>
      </c>
      <c r="C73" s="11" t="s">
        <v>108</v>
      </c>
      <c r="D73" s="12">
        <v>1000</v>
      </c>
      <c r="E73" s="13" t="s">
        <v>14</v>
      </c>
      <c r="F73" s="14">
        <v>0.003</v>
      </c>
      <c r="G73" s="12">
        <v>21</v>
      </c>
      <c r="H73" s="15">
        <f t="shared" si="2"/>
        <v>3</v>
      </c>
      <c r="I73" s="20" t="s">
        <v>87</v>
      </c>
      <c r="J73" s="21"/>
    </row>
    <row r="74" ht="60" spans="1:10">
      <c r="A74" s="9">
        <v>69</v>
      </c>
      <c r="B74" s="10"/>
      <c r="C74" s="11" t="s">
        <v>109</v>
      </c>
      <c r="D74" s="12">
        <v>1000</v>
      </c>
      <c r="E74" s="13" t="s">
        <v>14</v>
      </c>
      <c r="F74" s="14">
        <v>0.0044</v>
      </c>
      <c r="G74" s="12">
        <v>21</v>
      </c>
      <c r="H74" s="15">
        <f t="shared" si="2"/>
        <v>4.4</v>
      </c>
      <c r="I74" s="20" t="s">
        <v>87</v>
      </c>
      <c r="J74" s="21"/>
    </row>
    <row r="75" ht="45" spans="1:10">
      <c r="A75" s="9">
        <v>70</v>
      </c>
      <c r="B75" s="10"/>
      <c r="C75" s="17" t="s">
        <v>110</v>
      </c>
      <c r="D75" s="12">
        <v>1000</v>
      </c>
      <c r="E75" s="13" t="s">
        <v>14</v>
      </c>
      <c r="F75" s="16">
        <v>0.03</v>
      </c>
      <c r="G75" s="12">
        <v>21</v>
      </c>
      <c r="H75" s="15">
        <f t="shared" si="2"/>
        <v>30</v>
      </c>
      <c r="I75" s="20" t="s">
        <v>111</v>
      </c>
      <c r="J75" s="21"/>
    </row>
    <row r="76" ht="45" spans="1:10">
      <c r="A76" s="9">
        <v>71</v>
      </c>
      <c r="B76" s="10"/>
      <c r="C76" s="17" t="s">
        <v>112</v>
      </c>
      <c r="D76" s="12">
        <v>1000</v>
      </c>
      <c r="E76" s="13" t="s">
        <v>14</v>
      </c>
      <c r="F76" s="14">
        <v>0.0372</v>
      </c>
      <c r="G76" s="12">
        <v>21</v>
      </c>
      <c r="H76" s="15">
        <f t="shared" si="2"/>
        <v>37.2</v>
      </c>
      <c r="I76" s="20" t="s">
        <v>113</v>
      </c>
      <c r="J76" s="21"/>
    </row>
    <row r="77" ht="60" spans="1:10">
      <c r="A77" s="9">
        <v>72</v>
      </c>
      <c r="B77" s="10"/>
      <c r="C77" s="17" t="s">
        <v>114</v>
      </c>
      <c r="D77" s="12">
        <v>1000</v>
      </c>
      <c r="E77" s="13" t="s">
        <v>14</v>
      </c>
      <c r="F77" s="14">
        <v>0.0106</v>
      </c>
      <c r="G77" s="12">
        <v>21</v>
      </c>
      <c r="H77" s="15">
        <f t="shared" si="2"/>
        <v>10.6</v>
      </c>
      <c r="I77" s="20" t="s">
        <v>87</v>
      </c>
      <c r="J77" s="21"/>
    </row>
    <row r="78" ht="60" spans="1:10">
      <c r="A78" s="9">
        <v>73</v>
      </c>
      <c r="B78" s="10"/>
      <c r="C78" s="17" t="s">
        <v>115</v>
      </c>
      <c r="D78" s="12">
        <v>1000</v>
      </c>
      <c r="E78" s="13" t="s">
        <v>14</v>
      </c>
      <c r="F78" s="14">
        <v>0.0282</v>
      </c>
      <c r="G78" s="12">
        <v>21</v>
      </c>
      <c r="H78" s="15">
        <f t="shared" si="2"/>
        <v>28.2</v>
      </c>
      <c r="I78" s="20" t="s">
        <v>87</v>
      </c>
      <c r="J78" s="21"/>
    </row>
    <row r="79" ht="60" spans="1:10">
      <c r="A79" s="9">
        <v>74</v>
      </c>
      <c r="B79" s="10"/>
      <c r="C79" s="11" t="s">
        <v>116</v>
      </c>
      <c r="D79" s="12">
        <v>1000</v>
      </c>
      <c r="E79" s="13" t="s">
        <v>14</v>
      </c>
      <c r="F79" s="14">
        <v>0.0367</v>
      </c>
      <c r="G79" s="12">
        <v>21</v>
      </c>
      <c r="H79" s="15">
        <f t="shared" si="2"/>
        <v>36.7</v>
      </c>
      <c r="I79" s="20" t="s">
        <v>117</v>
      </c>
      <c r="J79" s="21"/>
    </row>
    <row r="80" ht="60" spans="1:10">
      <c r="A80" s="9">
        <v>75</v>
      </c>
      <c r="B80" s="10"/>
      <c r="C80" s="11" t="s">
        <v>118</v>
      </c>
      <c r="D80" s="12">
        <v>1000</v>
      </c>
      <c r="E80" s="13" t="s">
        <v>14</v>
      </c>
      <c r="F80" s="14">
        <v>0.0475</v>
      </c>
      <c r="G80" s="12">
        <v>21</v>
      </c>
      <c r="H80" s="15">
        <f t="shared" si="2"/>
        <v>47.5</v>
      </c>
      <c r="I80" s="20" t="s">
        <v>117</v>
      </c>
      <c r="J80" s="21"/>
    </row>
    <row r="81" ht="60" spans="1:10">
      <c r="A81" s="9">
        <v>76</v>
      </c>
      <c r="B81" s="10" t="s">
        <v>107</v>
      </c>
      <c r="C81" s="11" t="s">
        <v>119</v>
      </c>
      <c r="D81" s="12">
        <v>1000</v>
      </c>
      <c r="E81" s="13" t="s">
        <v>14</v>
      </c>
      <c r="F81" s="14">
        <v>0.0054</v>
      </c>
      <c r="G81" s="12">
        <v>21</v>
      </c>
      <c r="H81" s="15">
        <f t="shared" si="2"/>
        <v>5.4</v>
      </c>
      <c r="I81" s="20" t="s">
        <v>120</v>
      </c>
      <c r="J81" s="21"/>
    </row>
    <row r="82" ht="60" spans="1:10">
      <c r="A82" s="9">
        <v>77</v>
      </c>
      <c r="B82" s="10"/>
      <c r="C82" s="11" t="s">
        <v>121</v>
      </c>
      <c r="D82" s="12">
        <v>1000</v>
      </c>
      <c r="E82" s="13" t="s">
        <v>14</v>
      </c>
      <c r="F82" s="14">
        <v>0.0064</v>
      </c>
      <c r="G82" s="12">
        <v>21</v>
      </c>
      <c r="H82" s="15">
        <f t="shared" si="2"/>
        <v>6.4</v>
      </c>
      <c r="I82" s="20" t="s">
        <v>120</v>
      </c>
      <c r="J82" s="21"/>
    </row>
    <row r="83" ht="60" spans="1:10">
      <c r="A83" s="9">
        <v>78</v>
      </c>
      <c r="B83" s="10"/>
      <c r="C83" s="17" t="s">
        <v>122</v>
      </c>
      <c r="D83" s="12">
        <v>5000</v>
      </c>
      <c r="E83" s="13" t="s">
        <v>14</v>
      </c>
      <c r="F83" s="14">
        <v>0.0069</v>
      </c>
      <c r="G83" s="12">
        <v>21</v>
      </c>
      <c r="H83" s="15">
        <f t="shared" si="2"/>
        <v>34.5</v>
      </c>
      <c r="I83" s="20" t="s">
        <v>120</v>
      </c>
      <c r="J83" s="21"/>
    </row>
    <row r="84" ht="60" spans="1:10">
      <c r="A84" s="9">
        <v>79</v>
      </c>
      <c r="B84" s="10"/>
      <c r="C84" s="11" t="s">
        <v>123</v>
      </c>
      <c r="D84" s="12">
        <v>5000</v>
      </c>
      <c r="E84" s="13" t="s">
        <v>14</v>
      </c>
      <c r="F84" s="14">
        <v>0.0075</v>
      </c>
      <c r="G84" s="12">
        <v>21</v>
      </c>
      <c r="H84" s="15">
        <f t="shared" si="2"/>
        <v>37.5</v>
      </c>
      <c r="I84" s="20" t="s">
        <v>120</v>
      </c>
      <c r="J84" s="21"/>
    </row>
    <row r="85" ht="60" spans="1:10">
      <c r="A85" s="9">
        <v>80</v>
      </c>
      <c r="B85" s="10"/>
      <c r="C85" s="11" t="s">
        <v>124</v>
      </c>
      <c r="D85" s="12">
        <v>5000</v>
      </c>
      <c r="E85" s="13" t="s">
        <v>14</v>
      </c>
      <c r="F85" s="14">
        <v>0.0086</v>
      </c>
      <c r="G85" s="12">
        <v>21</v>
      </c>
      <c r="H85" s="15">
        <f t="shared" si="2"/>
        <v>43</v>
      </c>
      <c r="I85" s="20" t="s">
        <v>120</v>
      </c>
      <c r="J85" s="21"/>
    </row>
    <row r="86" ht="60" spans="1:10">
      <c r="A86" s="9">
        <v>81</v>
      </c>
      <c r="B86" s="10"/>
      <c r="C86" s="11" t="s">
        <v>125</v>
      </c>
      <c r="D86" s="12">
        <v>1500</v>
      </c>
      <c r="E86" s="13" t="s">
        <v>14</v>
      </c>
      <c r="F86" s="14">
        <v>0.0091</v>
      </c>
      <c r="G86" s="12">
        <v>21</v>
      </c>
      <c r="H86" s="15">
        <f t="shared" si="2"/>
        <v>13.65</v>
      </c>
      <c r="I86" s="20" t="s">
        <v>120</v>
      </c>
      <c r="J86" s="21"/>
    </row>
    <row r="87" ht="60" spans="1:10">
      <c r="A87" s="9">
        <v>82</v>
      </c>
      <c r="B87" s="10"/>
      <c r="C87" s="11" t="s">
        <v>126</v>
      </c>
      <c r="D87" s="12">
        <v>1500</v>
      </c>
      <c r="E87" s="13" t="s">
        <v>14</v>
      </c>
      <c r="F87" s="14">
        <v>0.0097</v>
      </c>
      <c r="G87" s="12">
        <v>21</v>
      </c>
      <c r="H87" s="15">
        <f t="shared" si="2"/>
        <v>14.55</v>
      </c>
      <c r="I87" s="20" t="s">
        <v>120</v>
      </c>
      <c r="J87" s="21"/>
    </row>
    <row r="88" ht="60" spans="1:10">
      <c r="A88" s="9">
        <v>83</v>
      </c>
      <c r="B88" s="10"/>
      <c r="C88" s="11" t="s">
        <v>127</v>
      </c>
      <c r="D88" s="12">
        <v>1500</v>
      </c>
      <c r="E88" s="13" t="s">
        <v>14</v>
      </c>
      <c r="F88" s="14">
        <v>0.0135</v>
      </c>
      <c r="G88" s="12">
        <v>21</v>
      </c>
      <c r="H88" s="15">
        <f t="shared" si="2"/>
        <v>20.25</v>
      </c>
      <c r="I88" s="20" t="s">
        <v>120</v>
      </c>
      <c r="J88" s="21"/>
    </row>
    <row r="89" ht="60" spans="1:10">
      <c r="A89" s="9">
        <v>84</v>
      </c>
      <c r="B89" s="10" t="s">
        <v>107</v>
      </c>
      <c r="C89" s="11" t="s">
        <v>128</v>
      </c>
      <c r="D89" s="12">
        <v>1000</v>
      </c>
      <c r="E89" s="13" t="s">
        <v>14</v>
      </c>
      <c r="F89" s="14">
        <v>0.0188</v>
      </c>
      <c r="G89" s="12">
        <v>21</v>
      </c>
      <c r="H89" s="15">
        <f t="shared" si="2"/>
        <v>18.8</v>
      </c>
      <c r="I89" s="20" t="s">
        <v>120</v>
      </c>
      <c r="J89" s="21"/>
    </row>
    <row r="90" ht="60" spans="1:10">
      <c r="A90" s="9">
        <v>85</v>
      </c>
      <c r="B90" s="10"/>
      <c r="C90" s="11" t="s">
        <v>129</v>
      </c>
      <c r="D90" s="12">
        <v>1000</v>
      </c>
      <c r="E90" s="13" t="s">
        <v>14</v>
      </c>
      <c r="F90" s="14">
        <v>0.0297</v>
      </c>
      <c r="G90" s="12">
        <v>21</v>
      </c>
      <c r="H90" s="15">
        <f t="shared" si="2"/>
        <v>29.7</v>
      </c>
      <c r="I90" s="20" t="s">
        <v>120</v>
      </c>
      <c r="J90" s="21"/>
    </row>
    <row r="91" ht="60" spans="1:10">
      <c r="A91" s="9">
        <v>86</v>
      </c>
      <c r="B91" s="10"/>
      <c r="C91" s="11" t="s">
        <v>130</v>
      </c>
      <c r="D91" s="12">
        <v>1000</v>
      </c>
      <c r="E91" s="13" t="s">
        <v>14</v>
      </c>
      <c r="F91" s="16">
        <v>0.09</v>
      </c>
      <c r="G91" s="12">
        <v>21</v>
      </c>
      <c r="H91" s="15">
        <f t="shared" si="2"/>
        <v>90</v>
      </c>
      <c r="I91" s="20" t="s">
        <v>120</v>
      </c>
      <c r="J91" s="21"/>
    </row>
    <row r="92" ht="60" spans="1:10">
      <c r="A92" s="9">
        <v>87</v>
      </c>
      <c r="B92" s="10" t="s">
        <v>107</v>
      </c>
      <c r="C92" s="11" t="s">
        <v>131</v>
      </c>
      <c r="D92" s="12">
        <v>1500</v>
      </c>
      <c r="E92" s="13" t="s">
        <v>14</v>
      </c>
      <c r="F92" s="14">
        <v>0.0071</v>
      </c>
      <c r="G92" s="12">
        <v>21</v>
      </c>
      <c r="H92" s="15">
        <f t="shared" si="2"/>
        <v>10.65</v>
      </c>
      <c r="I92" s="20" t="s">
        <v>120</v>
      </c>
      <c r="J92" s="21"/>
    </row>
    <row r="93" ht="60" spans="1:10">
      <c r="A93" s="9">
        <v>88</v>
      </c>
      <c r="B93" s="10"/>
      <c r="C93" s="11" t="s">
        <v>132</v>
      </c>
      <c r="D93" s="12">
        <v>1000</v>
      </c>
      <c r="E93" s="13" t="s">
        <v>14</v>
      </c>
      <c r="F93" s="14">
        <v>0.0051</v>
      </c>
      <c r="G93" s="12">
        <v>21</v>
      </c>
      <c r="H93" s="15">
        <f t="shared" si="2"/>
        <v>5.1</v>
      </c>
      <c r="I93" s="20" t="s">
        <v>120</v>
      </c>
      <c r="J93" s="21"/>
    </row>
    <row r="94" ht="60" spans="1:10">
      <c r="A94" s="9">
        <v>89</v>
      </c>
      <c r="B94" s="10"/>
      <c r="C94" s="11" t="s">
        <v>133</v>
      </c>
      <c r="D94" s="12">
        <v>1000</v>
      </c>
      <c r="E94" s="13" t="s">
        <v>14</v>
      </c>
      <c r="F94" s="14">
        <v>0.006</v>
      </c>
      <c r="G94" s="12">
        <v>21</v>
      </c>
      <c r="H94" s="15">
        <f t="shared" si="2"/>
        <v>6</v>
      </c>
      <c r="I94" s="20" t="s">
        <v>120</v>
      </c>
      <c r="J94" s="21"/>
    </row>
    <row r="95" ht="60" spans="1:10">
      <c r="A95" s="9">
        <v>90</v>
      </c>
      <c r="B95" s="10"/>
      <c r="C95" s="11" t="s">
        <v>134</v>
      </c>
      <c r="D95" s="12">
        <v>1000</v>
      </c>
      <c r="E95" s="13" t="s">
        <v>14</v>
      </c>
      <c r="F95" s="14">
        <v>0.0075</v>
      </c>
      <c r="G95" s="12">
        <v>21</v>
      </c>
      <c r="H95" s="15">
        <f t="shared" si="2"/>
        <v>7.5</v>
      </c>
      <c r="I95" s="20" t="s">
        <v>120</v>
      </c>
      <c r="J95" s="21"/>
    </row>
    <row r="96" ht="60" spans="1:10">
      <c r="A96" s="9">
        <v>91</v>
      </c>
      <c r="B96" s="10"/>
      <c r="C96" s="11" t="s">
        <v>135</v>
      </c>
      <c r="D96" s="12">
        <v>2000</v>
      </c>
      <c r="E96" s="13" t="s">
        <v>14</v>
      </c>
      <c r="F96" s="14">
        <v>0.0086</v>
      </c>
      <c r="G96" s="12">
        <v>21</v>
      </c>
      <c r="H96" s="15">
        <f t="shared" si="2"/>
        <v>17.2</v>
      </c>
      <c r="I96" s="20" t="s">
        <v>120</v>
      </c>
      <c r="J96" s="21"/>
    </row>
    <row r="97" ht="60" spans="1:10">
      <c r="A97" s="9">
        <v>92</v>
      </c>
      <c r="B97" s="10"/>
      <c r="C97" s="11" t="s">
        <v>136</v>
      </c>
      <c r="D97" s="12">
        <v>2000</v>
      </c>
      <c r="E97" s="13" t="s">
        <v>14</v>
      </c>
      <c r="F97" s="14">
        <v>0.0091</v>
      </c>
      <c r="G97" s="12">
        <v>21</v>
      </c>
      <c r="H97" s="15">
        <f t="shared" si="2"/>
        <v>18.2</v>
      </c>
      <c r="I97" s="20" t="s">
        <v>120</v>
      </c>
      <c r="J97" s="21"/>
    </row>
    <row r="98" ht="60" spans="1:10">
      <c r="A98" s="9">
        <v>93</v>
      </c>
      <c r="B98" s="10"/>
      <c r="C98" s="11" t="s">
        <v>137</v>
      </c>
      <c r="D98" s="12">
        <v>2000</v>
      </c>
      <c r="E98" s="13" t="s">
        <v>14</v>
      </c>
      <c r="F98" s="14">
        <v>0.0097</v>
      </c>
      <c r="G98" s="12">
        <v>21</v>
      </c>
      <c r="H98" s="15">
        <f t="shared" si="2"/>
        <v>19.4</v>
      </c>
      <c r="I98" s="20" t="s">
        <v>120</v>
      </c>
      <c r="J98" s="21"/>
    </row>
    <row r="99" ht="60" spans="1:10">
      <c r="A99" s="9">
        <v>94</v>
      </c>
      <c r="B99" s="10"/>
      <c r="C99" s="11" t="s">
        <v>138</v>
      </c>
      <c r="D99" s="12">
        <v>2000</v>
      </c>
      <c r="E99" s="13" t="s">
        <v>14</v>
      </c>
      <c r="F99" s="14">
        <v>0.0134</v>
      </c>
      <c r="G99" s="12">
        <v>21</v>
      </c>
      <c r="H99" s="15">
        <f t="shared" si="2"/>
        <v>26.8</v>
      </c>
      <c r="I99" s="20" t="s">
        <v>120</v>
      </c>
      <c r="J99" s="21"/>
    </row>
    <row r="100" ht="60" spans="1:10">
      <c r="A100" s="9">
        <v>95</v>
      </c>
      <c r="B100" s="10" t="s">
        <v>107</v>
      </c>
      <c r="C100" s="11" t="s">
        <v>139</v>
      </c>
      <c r="D100" s="12">
        <v>2000</v>
      </c>
      <c r="E100" s="13" t="s">
        <v>14</v>
      </c>
      <c r="F100" s="14">
        <v>0.0085</v>
      </c>
      <c r="G100" s="12">
        <v>21</v>
      </c>
      <c r="H100" s="15">
        <f t="shared" si="2"/>
        <v>17</v>
      </c>
      <c r="I100" s="20" t="s">
        <v>120</v>
      </c>
      <c r="J100" s="21"/>
    </row>
    <row r="101" ht="60" spans="1:10">
      <c r="A101" s="9">
        <v>96</v>
      </c>
      <c r="B101" s="10"/>
      <c r="C101" s="11" t="s">
        <v>140</v>
      </c>
      <c r="D101" s="12">
        <v>2000</v>
      </c>
      <c r="E101" s="13" t="s">
        <v>14</v>
      </c>
      <c r="F101" s="14">
        <v>0.0096</v>
      </c>
      <c r="G101" s="12">
        <v>21</v>
      </c>
      <c r="H101" s="15">
        <f t="shared" si="2"/>
        <v>19.2</v>
      </c>
      <c r="I101" s="20" t="s">
        <v>120</v>
      </c>
      <c r="J101" s="21"/>
    </row>
    <row r="102" ht="60" spans="1:10">
      <c r="A102" s="9">
        <v>97</v>
      </c>
      <c r="B102" s="10"/>
      <c r="C102" s="11" t="s">
        <v>141</v>
      </c>
      <c r="D102" s="12">
        <v>2000</v>
      </c>
      <c r="E102" s="13" t="s">
        <v>14</v>
      </c>
      <c r="F102" s="14">
        <v>0.0108</v>
      </c>
      <c r="G102" s="12">
        <v>21</v>
      </c>
      <c r="H102" s="15">
        <f t="shared" si="2"/>
        <v>21.6</v>
      </c>
      <c r="I102" s="20" t="s">
        <v>120</v>
      </c>
      <c r="J102" s="21"/>
    </row>
    <row r="103" ht="60" spans="1:10">
      <c r="A103" s="9">
        <v>98</v>
      </c>
      <c r="B103" s="10"/>
      <c r="C103" s="17" t="s">
        <v>142</v>
      </c>
      <c r="D103" s="12">
        <v>2000</v>
      </c>
      <c r="E103" s="13" t="s">
        <v>14</v>
      </c>
      <c r="F103" s="14">
        <v>0.0135</v>
      </c>
      <c r="G103" s="12">
        <v>21</v>
      </c>
      <c r="H103" s="15">
        <f t="shared" ref="H103:H134" si="3">F103*D103</f>
        <v>27</v>
      </c>
      <c r="I103" s="20" t="s">
        <v>120</v>
      </c>
      <c r="J103" s="21"/>
    </row>
    <row r="104" ht="60" spans="1:10">
      <c r="A104" s="9">
        <v>99</v>
      </c>
      <c r="B104" s="10" t="s">
        <v>143</v>
      </c>
      <c r="C104" s="11" t="s">
        <v>144</v>
      </c>
      <c r="D104" s="12">
        <v>2000</v>
      </c>
      <c r="E104" s="13" t="s">
        <v>14</v>
      </c>
      <c r="F104" s="14">
        <v>0.0075</v>
      </c>
      <c r="G104" s="12">
        <v>21</v>
      </c>
      <c r="H104" s="15">
        <f t="shared" si="3"/>
        <v>15</v>
      </c>
      <c r="I104" s="20" t="s">
        <v>120</v>
      </c>
      <c r="J104" s="21"/>
    </row>
    <row r="105" ht="60" spans="1:10">
      <c r="A105" s="9">
        <v>100</v>
      </c>
      <c r="B105" s="10"/>
      <c r="C105" s="11" t="s">
        <v>145</v>
      </c>
      <c r="D105" s="12">
        <v>2000</v>
      </c>
      <c r="E105" s="13" t="s">
        <v>14</v>
      </c>
      <c r="F105" s="14">
        <v>0.0078</v>
      </c>
      <c r="G105" s="12">
        <v>21</v>
      </c>
      <c r="H105" s="15">
        <f t="shared" si="3"/>
        <v>15.6</v>
      </c>
      <c r="I105" s="20" t="s">
        <v>120</v>
      </c>
      <c r="J105" s="21"/>
    </row>
    <row r="106" ht="60" spans="1:10">
      <c r="A106" s="9">
        <v>101</v>
      </c>
      <c r="B106" s="10"/>
      <c r="C106" s="11" t="s">
        <v>146</v>
      </c>
      <c r="D106" s="12">
        <v>2000</v>
      </c>
      <c r="E106" s="13" t="s">
        <v>14</v>
      </c>
      <c r="F106" s="14">
        <v>0.008</v>
      </c>
      <c r="G106" s="12">
        <v>21</v>
      </c>
      <c r="H106" s="15">
        <f t="shared" si="3"/>
        <v>16</v>
      </c>
      <c r="I106" s="20" t="s">
        <v>120</v>
      </c>
      <c r="J106" s="21"/>
    </row>
    <row r="107" ht="60" spans="1:10">
      <c r="A107" s="9">
        <v>102</v>
      </c>
      <c r="B107" s="10"/>
      <c r="C107" s="11" t="s">
        <v>147</v>
      </c>
      <c r="D107" s="12">
        <v>2000</v>
      </c>
      <c r="E107" s="13" t="s">
        <v>14</v>
      </c>
      <c r="F107" s="14">
        <v>0.0124</v>
      </c>
      <c r="G107" s="12">
        <v>21</v>
      </c>
      <c r="H107" s="15">
        <f t="shared" si="3"/>
        <v>24.8</v>
      </c>
      <c r="I107" s="20" t="s">
        <v>120</v>
      </c>
      <c r="J107" s="21"/>
    </row>
    <row r="108" ht="60" spans="1:10">
      <c r="A108" s="9">
        <v>103</v>
      </c>
      <c r="B108" s="10"/>
      <c r="C108" s="11" t="s">
        <v>148</v>
      </c>
      <c r="D108" s="12">
        <v>2000</v>
      </c>
      <c r="E108" s="13" t="s">
        <v>14</v>
      </c>
      <c r="F108" s="14">
        <v>0.014</v>
      </c>
      <c r="G108" s="12">
        <v>21</v>
      </c>
      <c r="H108" s="15">
        <f t="shared" si="3"/>
        <v>28</v>
      </c>
      <c r="I108" s="20" t="s">
        <v>120</v>
      </c>
      <c r="J108" s="21"/>
    </row>
    <row r="109" ht="60" spans="1:10">
      <c r="A109" s="9">
        <v>104</v>
      </c>
      <c r="B109" s="10"/>
      <c r="C109" s="11" t="s">
        <v>149</v>
      </c>
      <c r="D109" s="12">
        <v>2000</v>
      </c>
      <c r="E109" s="13" t="s">
        <v>14</v>
      </c>
      <c r="F109" s="14">
        <v>0.015</v>
      </c>
      <c r="G109" s="12">
        <v>21</v>
      </c>
      <c r="H109" s="15">
        <f t="shared" si="3"/>
        <v>30</v>
      </c>
      <c r="I109" s="20" t="s">
        <v>120</v>
      </c>
      <c r="J109" s="21"/>
    </row>
    <row r="110" ht="60" spans="1:10">
      <c r="A110" s="9">
        <v>105</v>
      </c>
      <c r="B110" s="10" t="s">
        <v>150</v>
      </c>
      <c r="C110" s="11" t="s">
        <v>151</v>
      </c>
      <c r="D110" s="12">
        <v>1000</v>
      </c>
      <c r="E110" s="13" t="s">
        <v>14</v>
      </c>
      <c r="F110" s="14">
        <v>0.0086</v>
      </c>
      <c r="G110" s="12">
        <v>21</v>
      </c>
      <c r="H110" s="15">
        <f t="shared" si="3"/>
        <v>8.6</v>
      </c>
      <c r="I110" s="20" t="s">
        <v>120</v>
      </c>
      <c r="J110" s="21"/>
    </row>
    <row r="111" ht="60" spans="1:10">
      <c r="A111" s="9">
        <v>106</v>
      </c>
      <c r="B111" s="10"/>
      <c r="C111" s="11" t="s">
        <v>152</v>
      </c>
      <c r="D111" s="12">
        <v>1000</v>
      </c>
      <c r="E111" s="13" t="s">
        <v>14</v>
      </c>
      <c r="F111" s="14">
        <v>0.0097</v>
      </c>
      <c r="G111" s="12">
        <v>21</v>
      </c>
      <c r="H111" s="15">
        <f t="shared" si="3"/>
        <v>9.7</v>
      </c>
      <c r="I111" s="20" t="s">
        <v>120</v>
      </c>
      <c r="J111" s="21"/>
    </row>
    <row r="112" ht="60" spans="1:10">
      <c r="A112" s="9">
        <v>107</v>
      </c>
      <c r="B112" s="10"/>
      <c r="C112" s="11" t="s">
        <v>153</v>
      </c>
      <c r="D112" s="12">
        <v>1000</v>
      </c>
      <c r="E112" s="13" t="s">
        <v>14</v>
      </c>
      <c r="F112" s="14">
        <v>0.0108</v>
      </c>
      <c r="G112" s="12">
        <v>21</v>
      </c>
      <c r="H112" s="15">
        <f t="shared" si="3"/>
        <v>10.8</v>
      </c>
      <c r="I112" s="20" t="s">
        <v>120</v>
      </c>
      <c r="J112" s="21"/>
    </row>
    <row r="113" ht="60" spans="1:10">
      <c r="A113" s="9">
        <v>108</v>
      </c>
      <c r="B113" s="10"/>
      <c r="C113" s="11" t="s">
        <v>154</v>
      </c>
      <c r="D113" s="12">
        <v>1000</v>
      </c>
      <c r="E113" s="13" t="s">
        <v>14</v>
      </c>
      <c r="F113" s="14">
        <v>0.0118</v>
      </c>
      <c r="G113" s="12">
        <v>21</v>
      </c>
      <c r="H113" s="15">
        <f t="shared" si="3"/>
        <v>11.8</v>
      </c>
      <c r="I113" s="20" t="s">
        <v>120</v>
      </c>
      <c r="J113" s="21"/>
    </row>
    <row r="114" ht="60" spans="1:10">
      <c r="A114" s="9">
        <v>109</v>
      </c>
      <c r="B114" s="10"/>
      <c r="C114" s="11" t="s">
        <v>155</v>
      </c>
      <c r="D114" s="12">
        <v>1000</v>
      </c>
      <c r="E114" s="13" t="s">
        <v>14</v>
      </c>
      <c r="F114" s="14">
        <v>0.0134</v>
      </c>
      <c r="G114" s="12">
        <v>21</v>
      </c>
      <c r="H114" s="15">
        <f t="shared" si="3"/>
        <v>13.4</v>
      </c>
      <c r="I114" s="20" t="s">
        <v>120</v>
      </c>
      <c r="J114" s="21"/>
    </row>
    <row r="115" ht="60" spans="1:10">
      <c r="A115" s="9">
        <v>110</v>
      </c>
      <c r="B115" s="10"/>
      <c r="C115" s="11" t="s">
        <v>156</v>
      </c>
      <c r="D115" s="12">
        <v>1000</v>
      </c>
      <c r="E115" s="13" t="s">
        <v>14</v>
      </c>
      <c r="F115" s="14">
        <v>0.0151</v>
      </c>
      <c r="G115" s="12">
        <v>21</v>
      </c>
      <c r="H115" s="15">
        <f t="shared" si="3"/>
        <v>15.1</v>
      </c>
      <c r="I115" s="20" t="s">
        <v>120</v>
      </c>
      <c r="J115" s="21"/>
    </row>
    <row r="116" ht="60" spans="1:10">
      <c r="A116" s="9">
        <v>111</v>
      </c>
      <c r="B116" s="10" t="s">
        <v>157</v>
      </c>
      <c r="C116" s="11" t="s">
        <v>158</v>
      </c>
      <c r="D116" s="12">
        <v>5</v>
      </c>
      <c r="E116" s="13" t="s">
        <v>14</v>
      </c>
      <c r="F116" s="16">
        <v>0.34</v>
      </c>
      <c r="G116" s="12">
        <v>21</v>
      </c>
      <c r="H116" s="15">
        <f t="shared" si="3"/>
        <v>1.7</v>
      </c>
      <c r="I116" s="20" t="s">
        <v>159</v>
      </c>
      <c r="J116" s="21"/>
    </row>
    <row r="117" ht="60" spans="1:10">
      <c r="A117" s="9">
        <v>112</v>
      </c>
      <c r="B117" s="10"/>
      <c r="C117" s="11" t="s">
        <v>160</v>
      </c>
      <c r="D117" s="12">
        <v>5</v>
      </c>
      <c r="E117" s="13" t="s">
        <v>14</v>
      </c>
      <c r="F117" s="16">
        <v>0.22</v>
      </c>
      <c r="G117" s="12">
        <v>21</v>
      </c>
      <c r="H117" s="15">
        <f t="shared" si="3"/>
        <v>1.1</v>
      </c>
      <c r="I117" s="20" t="s">
        <v>159</v>
      </c>
      <c r="J117" s="21"/>
    </row>
    <row r="118" ht="60" spans="1:10">
      <c r="A118" s="9">
        <v>113</v>
      </c>
      <c r="B118" s="10"/>
      <c r="C118" s="11" t="s">
        <v>161</v>
      </c>
      <c r="D118" s="12">
        <v>5</v>
      </c>
      <c r="E118" s="13" t="s">
        <v>14</v>
      </c>
      <c r="F118" s="16">
        <v>0.45</v>
      </c>
      <c r="G118" s="12">
        <v>21</v>
      </c>
      <c r="H118" s="15">
        <f t="shared" si="3"/>
        <v>2.25</v>
      </c>
      <c r="I118" s="20" t="s">
        <v>159</v>
      </c>
      <c r="J118" s="21"/>
    </row>
    <row r="119" ht="60" spans="1:10">
      <c r="A119" s="9">
        <v>114</v>
      </c>
      <c r="B119" s="10"/>
      <c r="C119" s="11" t="s">
        <v>162</v>
      </c>
      <c r="D119" s="12">
        <v>5</v>
      </c>
      <c r="E119" s="13" t="s">
        <v>14</v>
      </c>
      <c r="F119" s="16">
        <v>0.5</v>
      </c>
      <c r="G119" s="12">
        <v>21</v>
      </c>
      <c r="H119" s="15">
        <f t="shared" si="3"/>
        <v>2.5</v>
      </c>
      <c r="I119" s="20" t="s">
        <v>159</v>
      </c>
      <c r="J119" s="21"/>
    </row>
    <row r="120" ht="60" spans="1:10">
      <c r="A120" s="9">
        <v>115</v>
      </c>
      <c r="B120" s="10"/>
      <c r="C120" s="11" t="s">
        <v>163</v>
      </c>
      <c r="D120" s="12">
        <v>5</v>
      </c>
      <c r="E120" s="13" t="s">
        <v>14</v>
      </c>
      <c r="F120" s="16">
        <v>0.75</v>
      </c>
      <c r="G120" s="12">
        <v>21</v>
      </c>
      <c r="H120" s="15">
        <f t="shared" si="3"/>
        <v>3.75</v>
      </c>
      <c r="I120" s="20" t="s">
        <v>159</v>
      </c>
      <c r="J120" s="21"/>
    </row>
    <row r="121" ht="60" spans="1:10">
      <c r="A121" s="9">
        <v>116</v>
      </c>
      <c r="B121" s="10"/>
      <c r="C121" s="11" t="s">
        <v>164</v>
      </c>
      <c r="D121" s="12">
        <v>5</v>
      </c>
      <c r="E121" s="13" t="s">
        <v>14</v>
      </c>
      <c r="F121" s="16">
        <v>0.67</v>
      </c>
      <c r="G121" s="12">
        <v>21</v>
      </c>
      <c r="H121" s="15">
        <f t="shared" si="3"/>
        <v>3.35</v>
      </c>
      <c r="I121" s="20" t="s">
        <v>159</v>
      </c>
      <c r="J121" s="21"/>
    </row>
    <row r="122" ht="60" spans="1:10">
      <c r="A122" s="9">
        <v>117</v>
      </c>
      <c r="B122" s="10"/>
      <c r="C122" s="11" t="s">
        <v>165</v>
      </c>
      <c r="D122" s="12">
        <v>5</v>
      </c>
      <c r="E122" s="13" t="s">
        <v>14</v>
      </c>
      <c r="F122" s="16">
        <v>1.03</v>
      </c>
      <c r="G122" s="12">
        <v>21</v>
      </c>
      <c r="H122" s="15">
        <f t="shared" si="3"/>
        <v>5.15</v>
      </c>
      <c r="I122" s="20" t="s">
        <v>159</v>
      </c>
      <c r="J122" s="21"/>
    </row>
    <row r="123" ht="60" spans="1:10">
      <c r="A123" s="9">
        <v>118</v>
      </c>
      <c r="B123" s="10"/>
      <c r="C123" s="11" t="s">
        <v>166</v>
      </c>
      <c r="D123" s="12">
        <v>5</v>
      </c>
      <c r="E123" s="13" t="s">
        <v>14</v>
      </c>
      <c r="F123" s="16">
        <v>1.12</v>
      </c>
      <c r="G123" s="12">
        <v>21</v>
      </c>
      <c r="H123" s="15">
        <f t="shared" si="3"/>
        <v>5.6</v>
      </c>
      <c r="I123" s="20" t="s">
        <v>159</v>
      </c>
      <c r="J123" s="21"/>
    </row>
    <row r="124" ht="60" spans="1:10">
      <c r="A124" s="9">
        <v>119</v>
      </c>
      <c r="B124" s="10"/>
      <c r="C124" s="11" t="s">
        <v>167</v>
      </c>
      <c r="D124" s="12">
        <v>5</v>
      </c>
      <c r="E124" s="13" t="s">
        <v>14</v>
      </c>
      <c r="F124" s="16">
        <v>1.51</v>
      </c>
      <c r="G124" s="12">
        <v>21</v>
      </c>
      <c r="H124" s="15">
        <f t="shared" si="3"/>
        <v>7.55</v>
      </c>
      <c r="I124" s="20" t="s">
        <v>159</v>
      </c>
      <c r="J124" s="21"/>
    </row>
    <row r="125" ht="60" spans="1:10">
      <c r="A125" s="9">
        <v>120</v>
      </c>
      <c r="B125" s="10"/>
      <c r="C125" s="11" t="s">
        <v>168</v>
      </c>
      <c r="D125" s="12">
        <v>5</v>
      </c>
      <c r="E125" s="13" t="s">
        <v>14</v>
      </c>
      <c r="F125" s="16">
        <v>1.34</v>
      </c>
      <c r="G125" s="12">
        <v>21</v>
      </c>
      <c r="H125" s="15">
        <f t="shared" si="3"/>
        <v>6.7</v>
      </c>
      <c r="I125" s="20" t="s">
        <v>159</v>
      </c>
      <c r="J125" s="21"/>
    </row>
    <row r="126" ht="60" spans="1:10">
      <c r="A126" s="9">
        <v>121</v>
      </c>
      <c r="B126" s="10"/>
      <c r="C126" s="11" t="s">
        <v>169</v>
      </c>
      <c r="D126" s="12">
        <v>5</v>
      </c>
      <c r="E126" s="13" t="s">
        <v>14</v>
      </c>
      <c r="F126" s="16">
        <v>2.26</v>
      </c>
      <c r="G126" s="12">
        <v>21</v>
      </c>
      <c r="H126" s="15">
        <f t="shared" si="3"/>
        <v>11.3</v>
      </c>
      <c r="I126" s="20" t="s">
        <v>159</v>
      </c>
      <c r="J126" s="21"/>
    </row>
    <row r="127" ht="60" spans="1:10">
      <c r="A127" s="13"/>
      <c r="B127" s="10"/>
      <c r="C127" s="11" t="s">
        <v>170</v>
      </c>
      <c r="D127" s="12">
        <v>5</v>
      </c>
      <c r="E127" s="13" t="s">
        <v>14</v>
      </c>
      <c r="F127" s="16">
        <v>1.23</v>
      </c>
      <c r="G127" s="12">
        <v>21</v>
      </c>
      <c r="H127" s="15">
        <f t="shared" si="3"/>
        <v>6.15</v>
      </c>
      <c r="I127" s="20" t="s">
        <v>159</v>
      </c>
      <c r="J127" s="21"/>
    </row>
    <row r="128" ht="45" spans="1:10">
      <c r="A128" s="9">
        <v>122</v>
      </c>
      <c r="B128" s="10" t="s">
        <v>171</v>
      </c>
      <c r="C128" s="11" t="s">
        <v>172</v>
      </c>
      <c r="D128" s="12">
        <v>5</v>
      </c>
      <c r="E128" s="13" t="s">
        <v>173</v>
      </c>
      <c r="F128" s="16">
        <v>1.12</v>
      </c>
      <c r="G128" s="12">
        <v>21</v>
      </c>
      <c r="H128" s="15">
        <f t="shared" si="3"/>
        <v>5.6</v>
      </c>
      <c r="I128" s="20" t="s">
        <v>174</v>
      </c>
      <c r="J128" s="21"/>
    </row>
    <row r="129" ht="45" spans="1:10">
      <c r="A129" s="9">
        <v>123</v>
      </c>
      <c r="B129" s="10"/>
      <c r="C129" s="11" t="s">
        <v>175</v>
      </c>
      <c r="D129" s="12">
        <v>5</v>
      </c>
      <c r="E129" s="13" t="s">
        <v>173</v>
      </c>
      <c r="F129" s="16">
        <v>3.51</v>
      </c>
      <c r="G129" s="12">
        <v>21</v>
      </c>
      <c r="H129" s="15">
        <f t="shared" si="3"/>
        <v>17.55</v>
      </c>
      <c r="I129" s="20" t="s">
        <v>176</v>
      </c>
      <c r="J129" s="21"/>
    </row>
    <row r="130" ht="60" spans="1:10">
      <c r="A130" s="9">
        <v>124</v>
      </c>
      <c r="B130" s="10"/>
      <c r="C130" s="11" t="s">
        <v>177</v>
      </c>
      <c r="D130" s="12">
        <v>5</v>
      </c>
      <c r="E130" s="13" t="s">
        <v>173</v>
      </c>
      <c r="F130" s="16">
        <v>3.51</v>
      </c>
      <c r="G130" s="12">
        <v>21</v>
      </c>
      <c r="H130" s="15">
        <f t="shared" si="3"/>
        <v>17.55</v>
      </c>
      <c r="I130" s="20" t="s">
        <v>178</v>
      </c>
      <c r="J130" s="21"/>
    </row>
    <row r="131" ht="60" spans="1:10">
      <c r="A131" s="9">
        <v>125</v>
      </c>
      <c r="B131" s="10"/>
      <c r="C131" s="11" t="s">
        <v>179</v>
      </c>
      <c r="D131" s="12">
        <v>5</v>
      </c>
      <c r="E131" s="13" t="s">
        <v>173</v>
      </c>
      <c r="F131" s="16">
        <v>3.51</v>
      </c>
      <c r="G131" s="12">
        <v>21</v>
      </c>
      <c r="H131" s="15">
        <f t="shared" si="3"/>
        <v>17.55</v>
      </c>
      <c r="I131" s="20" t="s">
        <v>178</v>
      </c>
      <c r="J131" s="21"/>
    </row>
    <row r="132" ht="60" spans="1:10">
      <c r="A132" s="9">
        <v>126</v>
      </c>
      <c r="B132" s="10"/>
      <c r="C132" s="11" t="s">
        <v>180</v>
      </c>
      <c r="D132" s="12">
        <v>5</v>
      </c>
      <c r="E132" s="13" t="s">
        <v>173</v>
      </c>
      <c r="F132" s="16">
        <v>3.51</v>
      </c>
      <c r="G132" s="12">
        <v>21</v>
      </c>
      <c r="H132" s="15">
        <f t="shared" si="3"/>
        <v>17.55</v>
      </c>
      <c r="I132" s="20" t="s">
        <v>178</v>
      </c>
      <c r="J132" s="21"/>
    </row>
    <row r="133" ht="60" spans="1:10">
      <c r="A133" s="9">
        <v>127</v>
      </c>
      <c r="B133" s="10"/>
      <c r="C133" s="11" t="s">
        <v>181</v>
      </c>
      <c r="D133" s="12">
        <v>5</v>
      </c>
      <c r="E133" s="13" t="s">
        <v>173</v>
      </c>
      <c r="F133" s="16">
        <v>3.51</v>
      </c>
      <c r="G133" s="12">
        <v>21</v>
      </c>
      <c r="H133" s="15">
        <f t="shared" si="3"/>
        <v>17.55</v>
      </c>
      <c r="I133" s="20" t="s">
        <v>178</v>
      </c>
      <c r="J133" s="21"/>
    </row>
    <row r="134" ht="60" spans="1:10">
      <c r="A134" s="9">
        <v>128</v>
      </c>
      <c r="B134" s="10"/>
      <c r="C134" s="11" t="s">
        <v>182</v>
      </c>
      <c r="D134" s="12">
        <v>5</v>
      </c>
      <c r="E134" s="13" t="s">
        <v>173</v>
      </c>
      <c r="F134" s="16">
        <v>3.51</v>
      </c>
      <c r="G134" s="12">
        <v>21</v>
      </c>
      <c r="H134" s="15">
        <f t="shared" si="3"/>
        <v>17.55</v>
      </c>
      <c r="I134" s="20" t="s">
        <v>178</v>
      </c>
      <c r="J134" s="21"/>
    </row>
    <row r="135" ht="60" spans="1:10">
      <c r="A135" s="9">
        <v>129</v>
      </c>
      <c r="B135" s="10"/>
      <c r="C135" s="11" t="s">
        <v>183</v>
      </c>
      <c r="D135" s="12">
        <v>5</v>
      </c>
      <c r="E135" s="13" t="s">
        <v>173</v>
      </c>
      <c r="F135" s="16">
        <v>3.51</v>
      </c>
      <c r="G135" s="12">
        <v>21</v>
      </c>
      <c r="H135" s="15">
        <f t="shared" ref="H135:H173" si="4">F135*D135</f>
        <v>17.55</v>
      </c>
      <c r="I135" s="20" t="s">
        <v>178</v>
      </c>
      <c r="J135" s="21"/>
    </row>
    <row r="136" ht="60" spans="1:10">
      <c r="A136" s="9">
        <v>130</v>
      </c>
      <c r="B136" s="10"/>
      <c r="C136" s="11" t="s">
        <v>184</v>
      </c>
      <c r="D136" s="12">
        <v>5</v>
      </c>
      <c r="E136" s="13" t="s">
        <v>173</v>
      </c>
      <c r="F136" s="16">
        <v>1.42</v>
      </c>
      <c r="G136" s="12">
        <v>21</v>
      </c>
      <c r="H136" s="15">
        <f t="shared" si="4"/>
        <v>7.1</v>
      </c>
      <c r="I136" s="20" t="s">
        <v>178</v>
      </c>
      <c r="J136" s="21"/>
    </row>
    <row r="137" ht="60" spans="1:10">
      <c r="A137" s="9">
        <v>131</v>
      </c>
      <c r="B137" s="10" t="s">
        <v>185</v>
      </c>
      <c r="C137" s="11" t="s">
        <v>186</v>
      </c>
      <c r="D137" s="12">
        <v>5</v>
      </c>
      <c r="E137" s="13" t="s">
        <v>173</v>
      </c>
      <c r="F137" s="16">
        <v>4.59</v>
      </c>
      <c r="G137" s="12">
        <v>21</v>
      </c>
      <c r="H137" s="15">
        <f t="shared" si="4"/>
        <v>22.95</v>
      </c>
      <c r="I137" s="20" t="s">
        <v>187</v>
      </c>
      <c r="J137" s="21"/>
    </row>
    <row r="138" ht="60" spans="1:10">
      <c r="A138" s="9">
        <v>132</v>
      </c>
      <c r="B138" s="10"/>
      <c r="C138" s="11" t="s">
        <v>188</v>
      </c>
      <c r="D138" s="12">
        <v>5</v>
      </c>
      <c r="E138" s="13" t="s">
        <v>173</v>
      </c>
      <c r="F138" s="16">
        <v>4.59</v>
      </c>
      <c r="G138" s="12">
        <v>21</v>
      </c>
      <c r="H138" s="15">
        <f t="shared" si="4"/>
        <v>22.95</v>
      </c>
      <c r="I138" s="20" t="s">
        <v>187</v>
      </c>
      <c r="J138" s="21"/>
    </row>
    <row r="139" ht="60" spans="1:10">
      <c r="A139" s="9">
        <v>133</v>
      </c>
      <c r="B139" s="10"/>
      <c r="C139" s="11" t="s">
        <v>189</v>
      </c>
      <c r="D139" s="12">
        <v>5</v>
      </c>
      <c r="E139" s="13" t="s">
        <v>173</v>
      </c>
      <c r="F139" s="16">
        <v>4.59</v>
      </c>
      <c r="G139" s="12">
        <v>21</v>
      </c>
      <c r="H139" s="15">
        <f t="shared" si="4"/>
        <v>22.95</v>
      </c>
      <c r="I139" s="20" t="s">
        <v>187</v>
      </c>
      <c r="J139" s="21"/>
    </row>
    <row r="140" ht="60" spans="1:10">
      <c r="A140" s="9">
        <v>134</v>
      </c>
      <c r="B140" s="10"/>
      <c r="C140" s="11" t="s">
        <v>190</v>
      </c>
      <c r="D140" s="12">
        <v>5</v>
      </c>
      <c r="E140" s="13" t="s">
        <v>173</v>
      </c>
      <c r="F140" s="16">
        <v>4.59</v>
      </c>
      <c r="G140" s="12">
        <v>21</v>
      </c>
      <c r="H140" s="15">
        <f t="shared" si="4"/>
        <v>22.95</v>
      </c>
      <c r="I140" s="20" t="s">
        <v>187</v>
      </c>
      <c r="J140" s="21"/>
    </row>
    <row r="141" ht="60" spans="1:10">
      <c r="A141" s="9">
        <v>135</v>
      </c>
      <c r="B141" s="10"/>
      <c r="C141" s="11" t="s">
        <v>191</v>
      </c>
      <c r="D141" s="12">
        <v>5</v>
      </c>
      <c r="E141" s="13" t="s">
        <v>173</v>
      </c>
      <c r="F141" s="16">
        <v>4.59</v>
      </c>
      <c r="G141" s="12">
        <v>21</v>
      </c>
      <c r="H141" s="15">
        <f t="shared" si="4"/>
        <v>22.95</v>
      </c>
      <c r="I141" s="20" t="s">
        <v>187</v>
      </c>
      <c r="J141" s="21"/>
    </row>
    <row r="142" ht="60" spans="1:10">
      <c r="A142" s="9">
        <v>136</v>
      </c>
      <c r="B142" s="10"/>
      <c r="C142" s="17" t="s">
        <v>192</v>
      </c>
      <c r="D142" s="12">
        <v>5</v>
      </c>
      <c r="E142" s="13" t="s">
        <v>173</v>
      </c>
      <c r="F142" s="16">
        <v>1.64</v>
      </c>
      <c r="G142" s="12">
        <v>21</v>
      </c>
      <c r="H142" s="15">
        <f t="shared" si="4"/>
        <v>8.2</v>
      </c>
      <c r="I142" s="20" t="s">
        <v>187</v>
      </c>
      <c r="J142" s="21"/>
    </row>
    <row r="143" ht="60" spans="1:10">
      <c r="A143" s="9">
        <v>137</v>
      </c>
      <c r="B143" s="10" t="s">
        <v>193</v>
      </c>
      <c r="C143" s="11" t="s">
        <v>194</v>
      </c>
      <c r="D143" s="12">
        <v>5</v>
      </c>
      <c r="E143" s="13" t="s">
        <v>173</v>
      </c>
      <c r="F143" s="16">
        <v>3.3</v>
      </c>
      <c r="G143" s="12">
        <v>21</v>
      </c>
      <c r="H143" s="15">
        <f t="shared" si="4"/>
        <v>16.5</v>
      </c>
      <c r="I143" s="20" t="s">
        <v>195</v>
      </c>
      <c r="J143" s="21"/>
    </row>
    <row r="144" ht="60" spans="1:10">
      <c r="A144" s="9">
        <v>138</v>
      </c>
      <c r="B144" s="10"/>
      <c r="C144" s="11" t="s">
        <v>196</v>
      </c>
      <c r="D144" s="12">
        <v>5</v>
      </c>
      <c r="E144" s="13" t="s">
        <v>173</v>
      </c>
      <c r="F144" s="16">
        <v>3.3</v>
      </c>
      <c r="G144" s="12">
        <v>21</v>
      </c>
      <c r="H144" s="15">
        <f t="shared" si="4"/>
        <v>16.5</v>
      </c>
      <c r="I144" s="20" t="s">
        <v>195</v>
      </c>
      <c r="J144" s="21"/>
    </row>
    <row r="145" ht="60" spans="1:10">
      <c r="A145" s="9">
        <v>139</v>
      </c>
      <c r="B145" s="10"/>
      <c r="C145" s="11" t="s">
        <v>197</v>
      </c>
      <c r="D145" s="12">
        <v>5</v>
      </c>
      <c r="E145" s="13" t="s">
        <v>173</v>
      </c>
      <c r="F145" s="16">
        <v>3.3</v>
      </c>
      <c r="G145" s="12">
        <v>21</v>
      </c>
      <c r="H145" s="15">
        <f t="shared" si="4"/>
        <v>16.5</v>
      </c>
      <c r="I145" s="20" t="s">
        <v>195</v>
      </c>
      <c r="J145" s="21"/>
    </row>
    <row r="146" ht="60" spans="1:10">
      <c r="A146" s="9">
        <v>140</v>
      </c>
      <c r="B146" s="10"/>
      <c r="C146" s="11" t="s">
        <v>198</v>
      </c>
      <c r="D146" s="12">
        <v>5</v>
      </c>
      <c r="E146" s="13" t="s">
        <v>173</v>
      </c>
      <c r="F146" s="16">
        <v>3.3</v>
      </c>
      <c r="G146" s="12">
        <v>21</v>
      </c>
      <c r="H146" s="15">
        <f t="shared" si="4"/>
        <v>16.5</v>
      </c>
      <c r="I146" s="20" t="s">
        <v>195</v>
      </c>
      <c r="J146" s="21"/>
    </row>
    <row r="147" ht="60" spans="1:10">
      <c r="A147" s="9">
        <v>141</v>
      </c>
      <c r="B147" s="10"/>
      <c r="C147" s="11" t="s">
        <v>199</v>
      </c>
      <c r="D147" s="12">
        <v>5</v>
      </c>
      <c r="E147" s="13" t="s">
        <v>173</v>
      </c>
      <c r="F147" s="16">
        <v>3.3</v>
      </c>
      <c r="G147" s="12">
        <v>21</v>
      </c>
      <c r="H147" s="15">
        <f t="shared" si="4"/>
        <v>16.5</v>
      </c>
      <c r="I147" s="20" t="s">
        <v>195</v>
      </c>
      <c r="J147" s="21"/>
    </row>
    <row r="148" ht="60" spans="1:10">
      <c r="A148" s="9">
        <v>142</v>
      </c>
      <c r="B148" s="10"/>
      <c r="C148" s="11" t="s">
        <v>200</v>
      </c>
      <c r="D148" s="12">
        <v>5</v>
      </c>
      <c r="E148" s="13" t="s">
        <v>173</v>
      </c>
      <c r="F148" s="16">
        <v>1.29</v>
      </c>
      <c r="G148" s="12">
        <v>21</v>
      </c>
      <c r="H148" s="15">
        <f t="shared" si="4"/>
        <v>6.45</v>
      </c>
      <c r="I148" s="20" t="s">
        <v>195</v>
      </c>
      <c r="J148" s="21"/>
    </row>
    <row r="149" ht="60" spans="1:10">
      <c r="A149" s="9">
        <v>143</v>
      </c>
      <c r="B149" s="10" t="s">
        <v>201</v>
      </c>
      <c r="C149" s="11" t="s">
        <v>194</v>
      </c>
      <c r="D149" s="12">
        <v>5</v>
      </c>
      <c r="E149" s="13" t="s">
        <v>173</v>
      </c>
      <c r="F149" s="16">
        <v>3.31</v>
      </c>
      <c r="G149" s="12">
        <v>21</v>
      </c>
      <c r="H149" s="15">
        <f t="shared" si="4"/>
        <v>16.55</v>
      </c>
      <c r="I149" s="20" t="s">
        <v>202</v>
      </c>
      <c r="J149" s="21"/>
    </row>
    <row r="150" ht="60" spans="1:10">
      <c r="A150" s="9">
        <v>144</v>
      </c>
      <c r="B150" s="10"/>
      <c r="C150" s="11" t="s">
        <v>196</v>
      </c>
      <c r="D150" s="12">
        <v>5</v>
      </c>
      <c r="E150" s="13" t="s">
        <v>173</v>
      </c>
      <c r="F150" s="16">
        <v>3.31</v>
      </c>
      <c r="G150" s="12">
        <v>21</v>
      </c>
      <c r="H150" s="15">
        <f t="shared" si="4"/>
        <v>16.55</v>
      </c>
      <c r="I150" s="20" t="s">
        <v>202</v>
      </c>
      <c r="J150" s="21"/>
    </row>
    <row r="151" ht="60" spans="1:10">
      <c r="A151" s="9">
        <v>145</v>
      </c>
      <c r="B151" s="10"/>
      <c r="C151" s="11" t="s">
        <v>197</v>
      </c>
      <c r="D151" s="12">
        <v>5</v>
      </c>
      <c r="E151" s="13" t="s">
        <v>173</v>
      </c>
      <c r="F151" s="16">
        <v>3.31</v>
      </c>
      <c r="G151" s="12">
        <v>21</v>
      </c>
      <c r="H151" s="15">
        <f t="shared" si="4"/>
        <v>16.55</v>
      </c>
      <c r="I151" s="20" t="s">
        <v>202</v>
      </c>
      <c r="J151" s="21"/>
    </row>
    <row r="152" ht="60" spans="1:10">
      <c r="A152" s="9">
        <v>146</v>
      </c>
      <c r="B152" s="10"/>
      <c r="C152" s="11" t="s">
        <v>198</v>
      </c>
      <c r="D152" s="12">
        <v>5</v>
      </c>
      <c r="E152" s="13" t="s">
        <v>173</v>
      </c>
      <c r="F152" s="16">
        <v>3.31</v>
      </c>
      <c r="G152" s="12">
        <v>21</v>
      </c>
      <c r="H152" s="15">
        <f t="shared" si="4"/>
        <v>16.55</v>
      </c>
      <c r="I152" s="20" t="s">
        <v>202</v>
      </c>
      <c r="J152" s="21"/>
    </row>
    <row r="153" ht="60" spans="1:10">
      <c r="A153" s="9">
        <v>147</v>
      </c>
      <c r="B153" s="10"/>
      <c r="C153" s="11" t="s">
        <v>199</v>
      </c>
      <c r="D153" s="12">
        <v>5</v>
      </c>
      <c r="E153" s="13" t="s">
        <v>173</v>
      </c>
      <c r="F153" s="16">
        <v>3.31</v>
      </c>
      <c r="G153" s="12">
        <v>21</v>
      </c>
      <c r="H153" s="15">
        <f t="shared" si="4"/>
        <v>16.55</v>
      </c>
      <c r="I153" s="20" t="s">
        <v>202</v>
      </c>
      <c r="J153" s="21"/>
    </row>
    <row r="154" ht="60" spans="1:10">
      <c r="A154" s="9">
        <v>148</v>
      </c>
      <c r="B154" s="10"/>
      <c r="C154" s="11" t="s">
        <v>200</v>
      </c>
      <c r="D154" s="12">
        <v>5</v>
      </c>
      <c r="E154" s="13" t="s">
        <v>173</v>
      </c>
      <c r="F154" s="16">
        <v>1.37</v>
      </c>
      <c r="G154" s="12">
        <v>21</v>
      </c>
      <c r="H154" s="15">
        <f t="shared" si="4"/>
        <v>6.85</v>
      </c>
      <c r="I154" s="20" t="s">
        <v>202</v>
      </c>
      <c r="J154" s="21"/>
    </row>
    <row r="155" ht="60" spans="1:10">
      <c r="A155" s="9">
        <v>149</v>
      </c>
      <c r="B155" s="10" t="s">
        <v>203</v>
      </c>
      <c r="C155" s="11" t="s">
        <v>204</v>
      </c>
      <c r="D155" s="12">
        <v>20</v>
      </c>
      <c r="E155" s="13" t="s">
        <v>205</v>
      </c>
      <c r="F155" s="16">
        <v>1.75</v>
      </c>
      <c r="G155" s="12">
        <v>21</v>
      </c>
      <c r="H155" s="15">
        <f t="shared" si="4"/>
        <v>35</v>
      </c>
      <c r="I155" s="20" t="s">
        <v>206</v>
      </c>
      <c r="J155" s="21"/>
    </row>
    <row r="156" ht="60" spans="1:10">
      <c r="A156" s="9">
        <v>150</v>
      </c>
      <c r="B156" s="10"/>
      <c r="C156" s="17" t="s">
        <v>207</v>
      </c>
      <c r="D156" s="12">
        <v>20</v>
      </c>
      <c r="E156" s="13" t="s">
        <v>205</v>
      </c>
      <c r="F156" s="16">
        <v>1.8</v>
      </c>
      <c r="G156" s="12">
        <v>21</v>
      </c>
      <c r="H156" s="15">
        <f t="shared" si="4"/>
        <v>36</v>
      </c>
      <c r="I156" s="20" t="s">
        <v>206</v>
      </c>
      <c r="J156" s="21"/>
    </row>
    <row r="157" ht="45" spans="1:10">
      <c r="A157" s="9">
        <v>151</v>
      </c>
      <c r="B157" s="10" t="s">
        <v>208</v>
      </c>
      <c r="C157" s="11" t="s">
        <v>209</v>
      </c>
      <c r="D157" s="12">
        <v>50</v>
      </c>
      <c r="E157" s="13" t="s">
        <v>14</v>
      </c>
      <c r="F157" s="14">
        <v>0.0259</v>
      </c>
      <c r="G157" s="12">
        <v>21</v>
      </c>
      <c r="H157" s="15">
        <f t="shared" si="4"/>
        <v>1.295</v>
      </c>
      <c r="I157" s="20" t="s">
        <v>210</v>
      </c>
      <c r="J157" s="21"/>
    </row>
    <row r="158" ht="45" spans="1:10">
      <c r="A158" s="9">
        <v>152</v>
      </c>
      <c r="B158" s="10"/>
      <c r="C158" s="11" t="s">
        <v>211</v>
      </c>
      <c r="D158" s="12">
        <v>50</v>
      </c>
      <c r="E158" s="13" t="s">
        <v>14</v>
      </c>
      <c r="F158" s="14">
        <v>0.0345</v>
      </c>
      <c r="G158" s="12">
        <v>21</v>
      </c>
      <c r="H158" s="15">
        <f t="shared" si="4"/>
        <v>1.725</v>
      </c>
      <c r="I158" s="20" t="s">
        <v>212</v>
      </c>
      <c r="J158" s="21"/>
    </row>
    <row r="159" ht="45" spans="1:10">
      <c r="A159" s="13">
        <v>153</v>
      </c>
      <c r="B159" s="22" t="s">
        <v>213</v>
      </c>
      <c r="C159" s="11" t="s">
        <v>214</v>
      </c>
      <c r="D159" s="12">
        <v>30</v>
      </c>
      <c r="E159" s="13" t="s">
        <v>215</v>
      </c>
      <c r="F159" s="16">
        <v>1.6</v>
      </c>
      <c r="G159" s="12">
        <v>21</v>
      </c>
      <c r="H159" s="15">
        <f t="shared" si="4"/>
        <v>48</v>
      </c>
      <c r="I159" s="20" t="s">
        <v>216</v>
      </c>
      <c r="J159" s="21"/>
    </row>
    <row r="160" ht="45" spans="1:10">
      <c r="A160" s="13">
        <v>154</v>
      </c>
      <c r="B160" s="22"/>
      <c r="C160" s="11" t="s">
        <v>217</v>
      </c>
      <c r="D160" s="12">
        <v>30</v>
      </c>
      <c r="E160" s="13" t="s">
        <v>215</v>
      </c>
      <c r="F160" s="16">
        <v>1.14</v>
      </c>
      <c r="G160" s="12">
        <v>21</v>
      </c>
      <c r="H160" s="15">
        <f t="shared" si="4"/>
        <v>34.2</v>
      </c>
      <c r="I160" s="20" t="s">
        <v>216</v>
      </c>
      <c r="J160" s="21"/>
    </row>
    <row r="161" ht="45" spans="1:10">
      <c r="A161" s="13">
        <v>155</v>
      </c>
      <c r="B161" s="22"/>
      <c r="C161" s="11" t="s">
        <v>218</v>
      </c>
      <c r="D161" s="12">
        <v>30</v>
      </c>
      <c r="E161" s="13" t="s">
        <v>215</v>
      </c>
      <c r="F161" s="16">
        <v>1.2</v>
      </c>
      <c r="G161" s="12">
        <v>21</v>
      </c>
      <c r="H161" s="15">
        <f t="shared" si="4"/>
        <v>36</v>
      </c>
      <c r="I161" s="20" t="s">
        <v>216</v>
      </c>
      <c r="J161" s="21"/>
    </row>
    <row r="162" ht="45" spans="1:10">
      <c r="A162" s="13">
        <v>156</v>
      </c>
      <c r="B162" s="22"/>
      <c r="C162" s="11" t="s">
        <v>219</v>
      </c>
      <c r="D162" s="12">
        <v>30</v>
      </c>
      <c r="E162" s="13" t="s">
        <v>215</v>
      </c>
      <c r="F162" s="16">
        <v>1.77</v>
      </c>
      <c r="G162" s="12">
        <v>21</v>
      </c>
      <c r="H162" s="15">
        <f t="shared" si="4"/>
        <v>53.1</v>
      </c>
      <c r="I162" s="20" t="s">
        <v>216</v>
      </c>
      <c r="J162" s="21"/>
    </row>
    <row r="163" ht="45" spans="1:10">
      <c r="A163" s="13">
        <v>157</v>
      </c>
      <c r="B163" s="22"/>
      <c r="C163" s="11" t="s">
        <v>220</v>
      </c>
      <c r="D163" s="12">
        <v>30</v>
      </c>
      <c r="E163" s="13" t="s">
        <v>215</v>
      </c>
      <c r="F163" s="16">
        <v>1.85</v>
      </c>
      <c r="G163" s="12">
        <v>21</v>
      </c>
      <c r="H163" s="15">
        <f t="shared" si="4"/>
        <v>55.5</v>
      </c>
      <c r="I163" s="20" t="s">
        <v>216</v>
      </c>
      <c r="J163" s="21"/>
    </row>
    <row r="164" ht="30" spans="1:10">
      <c r="A164" s="23">
        <v>158</v>
      </c>
      <c r="B164" s="24" t="s">
        <v>221</v>
      </c>
      <c r="C164" s="17" t="s">
        <v>222</v>
      </c>
      <c r="D164" s="25">
        <v>100</v>
      </c>
      <c r="E164" s="23" t="s">
        <v>215</v>
      </c>
      <c r="F164" s="16">
        <v>0.04</v>
      </c>
      <c r="G164" s="12">
        <v>21</v>
      </c>
      <c r="H164" s="15">
        <f t="shared" si="4"/>
        <v>4</v>
      </c>
      <c r="I164" s="34" t="s">
        <v>223</v>
      </c>
      <c r="J164" s="21"/>
    </row>
    <row r="165" ht="30" spans="1:10">
      <c r="A165" s="23">
        <v>159</v>
      </c>
      <c r="B165" s="24" t="s">
        <v>224</v>
      </c>
      <c r="C165" s="17" t="s">
        <v>222</v>
      </c>
      <c r="D165" s="25">
        <v>100</v>
      </c>
      <c r="E165" s="23" t="s">
        <v>215</v>
      </c>
      <c r="F165" s="16">
        <v>0.04</v>
      </c>
      <c r="G165" s="12">
        <v>21</v>
      </c>
      <c r="H165" s="15">
        <f t="shared" si="4"/>
        <v>4</v>
      </c>
      <c r="I165" s="34" t="s">
        <v>225</v>
      </c>
      <c r="J165" s="21"/>
    </row>
    <row r="166" ht="30" spans="1:10">
      <c r="A166" s="13">
        <v>160</v>
      </c>
      <c r="B166" s="10" t="s">
        <v>226</v>
      </c>
      <c r="C166" s="17" t="s">
        <v>227</v>
      </c>
      <c r="D166" s="12">
        <v>100</v>
      </c>
      <c r="E166" s="13" t="s">
        <v>215</v>
      </c>
      <c r="F166" s="16">
        <v>0.05</v>
      </c>
      <c r="G166" s="12">
        <v>21</v>
      </c>
      <c r="H166" s="15">
        <f t="shared" si="4"/>
        <v>5</v>
      </c>
      <c r="I166" s="34" t="s">
        <v>228</v>
      </c>
      <c r="J166" s="21"/>
    </row>
    <row r="167" ht="45" spans="1:10">
      <c r="A167" s="13">
        <v>161</v>
      </c>
      <c r="B167" s="10" t="s">
        <v>229</v>
      </c>
      <c r="C167" s="17" t="s">
        <v>230</v>
      </c>
      <c r="D167" s="12">
        <v>50</v>
      </c>
      <c r="E167" s="13" t="s">
        <v>231</v>
      </c>
      <c r="F167" s="16">
        <v>0.47</v>
      </c>
      <c r="G167" s="12">
        <v>21</v>
      </c>
      <c r="H167" s="15">
        <f t="shared" si="4"/>
        <v>23.5</v>
      </c>
      <c r="I167" s="34" t="s">
        <v>232</v>
      </c>
      <c r="J167" s="21"/>
    </row>
    <row r="168" ht="45" spans="1:10">
      <c r="A168" s="13">
        <v>162</v>
      </c>
      <c r="B168" s="10" t="s">
        <v>229</v>
      </c>
      <c r="C168" s="17" t="s">
        <v>233</v>
      </c>
      <c r="D168" s="12">
        <v>50</v>
      </c>
      <c r="E168" s="13" t="s">
        <v>231</v>
      </c>
      <c r="F168" s="16">
        <v>0.87</v>
      </c>
      <c r="G168" s="12">
        <v>21</v>
      </c>
      <c r="H168" s="15">
        <f t="shared" si="4"/>
        <v>43.5</v>
      </c>
      <c r="I168" s="34" t="s">
        <v>232</v>
      </c>
      <c r="J168" s="21"/>
    </row>
    <row r="169" ht="45" spans="1:10">
      <c r="A169" s="13">
        <v>164</v>
      </c>
      <c r="B169" s="10" t="s">
        <v>234</v>
      </c>
      <c r="C169" s="17" t="s">
        <v>230</v>
      </c>
      <c r="D169" s="12">
        <v>50</v>
      </c>
      <c r="E169" s="13" t="s">
        <v>231</v>
      </c>
      <c r="F169" s="16">
        <v>0.44</v>
      </c>
      <c r="G169" s="12">
        <v>21</v>
      </c>
      <c r="H169" s="15">
        <f t="shared" si="4"/>
        <v>22</v>
      </c>
      <c r="I169" s="34" t="s">
        <v>235</v>
      </c>
      <c r="J169" s="21"/>
    </row>
    <row r="170" ht="45" spans="1:10">
      <c r="A170" s="13">
        <v>165</v>
      </c>
      <c r="B170" s="10" t="s">
        <v>234</v>
      </c>
      <c r="C170" s="17" t="s">
        <v>233</v>
      </c>
      <c r="D170" s="12">
        <v>50</v>
      </c>
      <c r="E170" s="13" t="s">
        <v>231</v>
      </c>
      <c r="F170" s="16">
        <v>0.72</v>
      </c>
      <c r="G170" s="12">
        <v>21</v>
      </c>
      <c r="H170" s="15">
        <f t="shared" si="4"/>
        <v>36</v>
      </c>
      <c r="I170" s="34" t="s">
        <v>235</v>
      </c>
      <c r="J170" s="21"/>
    </row>
    <row r="171" ht="150" spans="1:10">
      <c r="A171" s="13">
        <v>166</v>
      </c>
      <c r="B171" s="10" t="s">
        <v>236</v>
      </c>
      <c r="C171" s="26" t="s">
        <v>237</v>
      </c>
      <c r="D171" s="12">
        <v>30</v>
      </c>
      <c r="E171" s="27" t="s">
        <v>215</v>
      </c>
      <c r="F171" s="16">
        <v>1.97</v>
      </c>
      <c r="G171" s="12">
        <v>21</v>
      </c>
      <c r="H171" s="15">
        <f t="shared" si="4"/>
        <v>59.1</v>
      </c>
      <c r="I171" s="35" t="s">
        <v>238</v>
      </c>
      <c r="J171" s="21"/>
    </row>
    <row r="172" ht="30" spans="1:10">
      <c r="A172" s="13">
        <v>167</v>
      </c>
      <c r="B172" s="10" t="s">
        <v>239</v>
      </c>
      <c r="C172" s="17" t="s">
        <v>240</v>
      </c>
      <c r="D172" s="12">
        <v>25</v>
      </c>
      <c r="E172" s="27" t="s">
        <v>205</v>
      </c>
      <c r="F172" s="16">
        <v>1.27</v>
      </c>
      <c r="G172" s="12">
        <v>21</v>
      </c>
      <c r="H172" s="15">
        <f t="shared" si="4"/>
        <v>31.75</v>
      </c>
      <c r="I172" s="35" t="s">
        <v>241</v>
      </c>
      <c r="J172" s="21"/>
    </row>
    <row r="173" ht="45" spans="1:10">
      <c r="A173" s="28">
        <v>168</v>
      </c>
      <c r="B173" s="10" t="s">
        <v>242</v>
      </c>
      <c r="C173" s="11" t="s">
        <v>243</v>
      </c>
      <c r="D173" s="12">
        <v>90</v>
      </c>
      <c r="E173" s="13" t="s">
        <v>215</v>
      </c>
      <c r="F173" s="16">
        <v>0.1</v>
      </c>
      <c r="G173" s="12">
        <v>21</v>
      </c>
      <c r="H173" s="15">
        <f t="shared" si="4"/>
        <v>9</v>
      </c>
      <c r="I173" s="34" t="s">
        <v>244</v>
      </c>
      <c r="J173" s="21"/>
    </row>
    <row r="174" customHeight="1" spans="1:10">
      <c r="A174" s="29" t="s">
        <v>245</v>
      </c>
      <c r="B174" s="30"/>
      <c r="C174" s="30"/>
      <c r="D174" s="30"/>
      <c r="E174" s="30"/>
      <c r="F174" s="30"/>
      <c r="G174" s="30"/>
      <c r="H174" s="31"/>
      <c r="I174" s="36">
        <f>SUM(H6:H173)</f>
        <v>4341.87</v>
      </c>
      <c r="J174" s="37"/>
    </row>
    <row r="175" customHeight="1" spans="1:10">
      <c r="A175" s="29" t="s">
        <v>246</v>
      </c>
      <c r="B175" s="30"/>
      <c r="C175" s="30"/>
      <c r="D175" s="30"/>
      <c r="E175" s="30"/>
      <c r="F175" s="30"/>
      <c r="G175" s="30"/>
      <c r="H175" s="31"/>
      <c r="I175" s="36">
        <f>I176-I174</f>
        <v>911.7927</v>
      </c>
      <c r="J175" s="37"/>
    </row>
    <row r="176" customHeight="1" spans="1:10">
      <c r="A176" s="29" t="s">
        <v>247</v>
      </c>
      <c r="B176" s="30"/>
      <c r="C176" s="30"/>
      <c r="D176" s="30"/>
      <c r="E176" s="30"/>
      <c r="F176" s="30"/>
      <c r="G176" s="30"/>
      <c r="H176" s="31"/>
      <c r="I176" s="36">
        <f>I174*1.21</f>
        <v>5253.6627</v>
      </c>
      <c r="J176" s="37"/>
    </row>
    <row r="177" ht="44.25" customHeight="1" spans="1:10">
      <c r="A177" s="32" t="s">
        <v>248</v>
      </c>
      <c r="B177" s="33"/>
      <c r="C177" s="33"/>
      <c r="D177" s="33"/>
      <c r="E177" s="33"/>
      <c r="F177" s="33"/>
      <c r="G177" s="33"/>
      <c r="H177" s="33"/>
      <c r="I177" s="38"/>
      <c r="J177" s="39"/>
    </row>
  </sheetData>
  <mergeCells count="32">
    <mergeCell ref="A1:I1"/>
    <mergeCell ref="A2:I2"/>
    <mergeCell ref="A3:I3"/>
    <mergeCell ref="A174:H174"/>
    <mergeCell ref="A175:H175"/>
    <mergeCell ref="A176:H176"/>
    <mergeCell ref="A177:I177"/>
    <mergeCell ref="A126:A127"/>
    <mergeCell ref="B6:B15"/>
    <mergeCell ref="B16:B18"/>
    <mergeCell ref="B19:B23"/>
    <mergeCell ref="B24:B27"/>
    <mergeCell ref="B29:B30"/>
    <mergeCell ref="B31:B33"/>
    <mergeCell ref="B34:B44"/>
    <mergeCell ref="B45:B52"/>
    <mergeCell ref="B53:B72"/>
    <mergeCell ref="B73:B80"/>
    <mergeCell ref="B81:B88"/>
    <mergeCell ref="B89:B91"/>
    <mergeCell ref="B92:B99"/>
    <mergeCell ref="B100:B103"/>
    <mergeCell ref="B104:B109"/>
    <mergeCell ref="B110:B115"/>
    <mergeCell ref="B116:B127"/>
    <mergeCell ref="B128:B136"/>
    <mergeCell ref="B137:B142"/>
    <mergeCell ref="B143:B148"/>
    <mergeCell ref="B149:B154"/>
    <mergeCell ref="B155:B156"/>
    <mergeCell ref="B157:B158"/>
    <mergeCell ref="B159:B163"/>
  </mergeCells>
  <pageMargins left="0.15748031496063" right="0.15748031496063" top="0.393700787401575" bottom="0.196850393700787"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dc:creator>
  <cp:lastModifiedBy>gaming4</cp:lastModifiedBy>
  <dcterms:created xsi:type="dcterms:W3CDTF">2020-06-04T08:30:00Z</dcterms:created>
  <cp:lastPrinted>2020-11-25T09:11:00Z</cp:lastPrinted>
  <dcterms:modified xsi:type="dcterms:W3CDTF">2020-12-17T08:28:17Z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1033-11.2.0.9747</vt:lpwstr>
  </property>
</Properties>
</file>