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7EDC495E-6D99-4652-8FB7-C2B1095A45DE}" xr6:coauthVersionLast="47" xr6:coauthVersionMax="47" xr10:uidLastSave="{00000000-0000-0000-0000-000000000000}"/>
  <bookViews>
    <workbookView xWindow="28680" yWindow="1290" windowWidth="25440" windowHeight="15270" tabRatio="817" xr2:uid="{00000000-000D-0000-FFFF-FFFF00000000}"/>
  </bookViews>
  <sheets>
    <sheet name="Pasiūlymas" sheetId="1" r:id="rId1"/>
    <sheet name="Subtiekėjai ir priedai" sheetId="2" r:id="rId2"/>
    <sheet name="Specialieji reikalavimai" sheetId="9" r:id="rId3"/>
    <sheet name="TS 1PD" sheetId="33" r:id="rId4"/>
    <sheet name="TS 2PD" sheetId="32" r:id="rId5"/>
    <sheet name="TS 3PD" sheetId="34" r:id="rId6"/>
    <sheet name="TS 4PD" sheetId="30" r:id="rId7"/>
    <sheet name="TS 5PD" sheetId="31" r:id="rId8"/>
    <sheet name="TS 6PD" sheetId="37" r:id="rId9"/>
    <sheet name="TS 7PD" sheetId="36" r:id="rId10"/>
    <sheet name="TS 8PD" sheetId="38" r:id="rId11"/>
    <sheet name="TS 9PD" sheetId="39" r:id="rId12"/>
    <sheet name="Sheet6" sheetId="8" state="hidden"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3" l="1"/>
  <c r="A2" i="36" l="1"/>
  <c r="A2" i="37"/>
  <c r="A2" i="31"/>
  <c r="A2" i="30"/>
  <c r="A2" i="34"/>
  <c r="A2" i="32"/>
  <c r="A2" i="39"/>
  <c r="D30" i="39"/>
  <c r="A2" i="38"/>
  <c r="D30" i="38"/>
  <c r="D31" i="38" s="1"/>
  <c r="D15" i="37"/>
  <c r="D16" i="37" s="1"/>
  <c r="D17" i="37" s="1"/>
  <c r="D41" i="36"/>
  <c r="D17" i="34"/>
  <c r="D38" i="33"/>
  <c r="D25" i="32"/>
  <c r="D26" i="32" s="1"/>
  <c r="D27" i="32" s="1"/>
  <c r="D24" i="31"/>
  <c r="D25" i="31" s="1"/>
  <c r="D31" i="39" l="1"/>
  <c r="D32" i="39" s="1"/>
  <c r="D32" i="38"/>
  <c r="D42" i="36"/>
  <c r="D43" i="36" s="1"/>
  <c r="D18" i="34"/>
  <c r="D19" i="34" s="1"/>
  <c r="D39" i="33"/>
  <c r="D40" i="33" s="1"/>
  <c r="D26" i="31"/>
  <c r="D26" i="30"/>
  <c r="D27" i="30" l="1"/>
  <c r="D28" i="30" s="1"/>
</calcChain>
</file>

<file path=xl/sharedStrings.xml><?xml version="1.0" encoding="utf-8"?>
<sst xmlns="http://schemas.openxmlformats.org/spreadsheetml/2006/main" count="631" uniqueCount="394">
  <si>
    <t>Kam:</t>
  </si>
  <si>
    <t xml:space="preserve"> VšĮ Vilniaus universiteto ligoninė Santaros klinikos</t>
  </si>
  <si>
    <t>Data:</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</si>
  <si>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</si>
  <si>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</si>
  <si>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</si>
  <si>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</si>
  <si>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</si>
  <si>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</si>
  <si>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</si>
  <si>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</si>
  <si>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</si>
  <si>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</si>
  <si>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</si>
  <si>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</si>
  <si>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</si>
  <si>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</si>
  <si>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</si>
  <si>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</si>
  <si>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Ne</t>
  </si>
  <si>
    <t>Pavadinimas*</t>
  </si>
  <si>
    <t>Kodas, adresas</t>
  </si>
  <si>
    <t>Perduodama veikla</t>
  </si>
  <si>
    <t>Perduodamos veiklos dalis nuo visos pirkimo sutarties (Eur arba %)</t>
  </si>
  <si>
    <t>Kval. Reikalavimo Nr.</t>
  </si>
  <si>
    <t>Pavadinimas</t>
  </si>
  <si>
    <t>Perduodama veikla*</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</si>
  <si>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</si>
  <si>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</si>
  <si>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</si>
  <si>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</si>
  <si>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</si>
  <si>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</si>
  <si>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</si>
  <si>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</si>
  <si>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</si>
  <si>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</si>
  <si>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</si>
  <si>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</si>
  <si>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</si>
  <si>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</si>
  <si>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</si>
  <si>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</si>
  <si>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</si>
  <si>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</si>
  <si>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</si>
  <si>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</si>
  <si>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</si>
  <si>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</si>
  <si>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</si>
  <si>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</si>
  <si>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</si>
  <si>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</si>
  <si>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</si>
  <si>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 (po apmokymų pateikti apmokymų aktą / sertifikatą arba kitą mokymų faktą įrodantį dokumentą). Taikoma visoms pirkimo dalims:</t>
  </si>
  <si>
    <t>1. Mokymai ≥  1 medicinos darbuotojams. Trukmė ≥ 1 akademinės valanda.</t>
  </si>
  <si>
    <t>2. Mokymai ≥  1 medicinos technikos darbuotojams. Trukmė ≥ 1 akademinės valanda.</t>
  </si>
  <si>
    <t xml:space="preserve">9. </t>
  </si>
  <si>
    <t>10.</t>
  </si>
  <si>
    <t>Prekių maitinimo šaltinis turi atitikti Lietuvoje naudojamus elektros tinklo standartus.</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</si>
  <si>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</si>
  <si>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</si>
  <si>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</si>
  <si>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</si>
  <si>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</si>
  <si>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</si>
  <si>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konkreti modifikacija), gamintojas, kilmės šalis</t>
  </si>
  <si>
    <t>Nurodyti</t>
  </si>
  <si>
    <t>2</t>
  </si>
  <si>
    <t>Paskirtis</t>
  </si>
  <si>
    <t>Skirtas ausies apžiūrai</t>
  </si>
  <si>
    <t>3</t>
  </si>
  <si>
    <t>Apšvietimas</t>
  </si>
  <si>
    <t>LED arba lygiavertis</t>
  </si>
  <si>
    <t>4</t>
  </si>
  <si>
    <t>Spalvinė temperatūra</t>
  </si>
  <si>
    <r>
      <t xml:space="preserve">4000K </t>
    </r>
    <r>
      <rPr>
        <sz val="12"/>
        <rFont val="Calibri"/>
        <family val="2"/>
        <charset val="186"/>
      </rPr>
      <t>±</t>
    </r>
    <r>
      <rPr>
        <sz val="13.2"/>
        <rFont val="Times New Roman"/>
        <family val="1"/>
        <charset val="186"/>
      </rPr>
      <t xml:space="preserve"> 500K</t>
    </r>
  </si>
  <si>
    <t>5</t>
  </si>
  <si>
    <t xml:space="preserve">Lemputės švietimo laikas </t>
  </si>
  <si>
    <t>Ne mažiau kaip 50 000 val.</t>
  </si>
  <si>
    <t>6</t>
  </si>
  <si>
    <t>Pakraunamos baterijos</t>
  </si>
  <si>
    <t>Būtina</t>
  </si>
  <si>
    <t>7</t>
  </si>
  <si>
    <t>Didinimas</t>
  </si>
  <si>
    <t>Ne mažiau kaip 3x</t>
  </si>
  <si>
    <t>8</t>
  </si>
  <si>
    <t>Darbinė rankena</t>
  </si>
  <si>
    <t>1. C tipo</t>
  </si>
  <si>
    <t>2. Galingumas ne mažesnis kaip 3.5V</t>
  </si>
  <si>
    <t>9</t>
  </si>
  <si>
    <t>Ausų spekulės</t>
  </si>
  <si>
    <t>1. Daugkartinio naudojimo</t>
  </si>
  <si>
    <r>
      <t xml:space="preserve">2. Diametras 2,5 mm </t>
    </r>
    <r>
      <rPr>
        <sz val="12"/>
        <rFont val="Calibri"/>
        <family val="2"/>
        <charset val="186"/>
      </rPr>
      <t>±</t>
    </r>
    <r>
      <rPr>
        <sz val="13.2"/>
        <rFont val="Times New Roman"/>
        <family val="1"/>
        <charset val="186"/>
      </rPr>
      <t xml:space="preserve"> 0,5 mm</t>
    </r>
  </si>
  <si>
    <t>3. Diametras 3,5 mm ± 0,5 mm</t>
  </si>
  <si>
    <t>4. Diametras 4,5 mm ± 0,5 mm</t>
  </si>
  <si>
    <t>10</t>
  </si>
  <si>
    <t>Komplektacija</t>
  </si>
  <si>
    <t>1. Otoskopas (1 vnt.)</t>
  </si>
  <si>
    <t>2. Darbinė rankena (1 vnt.)</t>
  </si>
  <si>
    <t>3. Pakrovėjas (1 vnt.)</t>
  </si>
  <si>
    <t>4. Daugkartinio naudojimo ausų spekulės (kiekvieno diametro ne mažiau kaip 20 vnt.)</t>
  </si>
  <si>
    <t>Kiekis</t>
  </si>
  <si>
    <t>Mato vienetas</t>
  </si>
  <si>
    <t>vnt.</t>
  </si>
  <si>
    <t>Vieneto kaina be PVM, Eur</t>
  </si>
  <si>
    <t>Suma be PVM, Eur</t>
  </si>
  <si>
    <t>PVM suma, Eur</t>
  </si>
  <si>
    <t>Suma su PVM, Eur</t>
  </si>
  <si>
    <t>Prietaisas skirtas alerginiu rinitu sergančių pacientų nosies gleivinės gydymui</t>
  </si>
  <si>
    <t>Ekranas</t>
  </si>
  <si>
    <t>LCD arba lygiavertis</t>
  </si>
  <si>
    <t>UVA spindulių srauto intensyvumas</t>
  </si>
  <si>
    <t>≥ 25 %</t>
  </si>
  <si>
    <t>UVB spindulių srauto intensyvumas</t>
  </si>
  <si>
    <t>≥ 5%</t>
  </si>
  <si>
    <t>Prietaiso funkcionalumai</t>
  </si>
  <si>
    <t>1. Slopina alergenų sukeltą histamino išsiskyrimą odoje</t>
  </si>
  <si>
    <t>2. Slopina, antigeno skatinamą, histamino išsiskyrimą putliosiose ląstelėse</t>
  </si>
  <si>
    <t>3. Smažina eozinofilų, ECP ir interleukino-5 kiekį nosies sekrete</t>
  </si>
  <si>
    <t>Procedūros trukmė</t>
  </si>
  <si>
    <t>1. Ne ilgiau kaip 3 min</t>
  </si>
  <si>
    <t>2. Reguliuojama priekiniame skydelyje</t>
  </si>
  <si>
    <t>1. Pagrindinė fototerapijos sistema (1 vnt.)</t>
  </si>
  <si>
    <t>2. Šviesolaidis (1 vnt.)</t>
  </si>
  <si>
    <t>3. Kojinis pedalas (1 vnt.)</t>
  </si>
  <si>
    <t>4. Apsauginiai akiniai (1 vnt.)</t>
  </si>
  <si>
    <t>5. Sterilizuojami nosies kištukai (2 vnt.)</t>
  </si>
  <si>
    <t>Prietaisas skirtas matuoti plaučių tūrį ir kvėpavimo funkcijas</t>
  </si>
  <si>
    <t>Matuojami spirometrijos parametrai</t>
  </si>
  <si>
    <t>1. FVC</t>
  </si>
  <si>
    <t>2. PEF</t>
  </si>
  <si>
    <t>3. FEV1</t>
  </si>
  <si>
    <t>4. FEV1%</t>
  </si>
  <si>
    <t>5. FEF25</t>
  </si>
  <si>
    <t>6. FEF2575</t>
  </si>
  <si>
    <t>7. FEF75</t>
  </si>
  <si>
    <t>Matavimo ribos</t>
  </si>
  <si>
    <t>1. Srauto matavimo ribos ne siauresnės 2 l/sec - 15 l/sec</t>
  </si>
  <si>
    <t>2. Tūrio matavimo ribos ne siauresnės kaip 10l</t>
  </si>
  <si>
    <t>Įmontuota Li-ion arba lygiavertės baterijos</t>
  </si>
  <si>
    <t>1. Spirometras (1 vnt.)</t>
  </si>
  <si>
    <t>2. Pakrovėjas (1 vnt.)</t>
  </si>
  <si>
    <t>3. Programinė įranga (1 vnt.)</t>
  </si>
  <si>
    <t>4. Vienkartiniai antgaliai spirometrijoms atlikti (ne mažiau kaip 100 vnt.)</t>
  </si>
  <si>
    <t>Ilgalaikės elektrokardiogramos analizavimas ir duomenų saugojimas serveryje</t>
  </si>
  <si>
    <t>Suderinamumas</t>
  </si>
  <si>
    <r>
      <t xml:space="preserve">Programinė įranga turi būti suderinama su perkančiosios organizacijos turima holterio EKG analizavimo stotimi </t>
    </r>
    <r>
      <rPr>
        <i/>
        <sz val="12"/>
        <rFont val="Times New Roman"/>
        <family val="1"/>
        <charset val="186"/>
      </rPr>
      <t>Pathfinder SL</t>
    </r>
    <r>
      <rPr>
        <sz val="12"/>
        <rFont val="Times New Roman"/>
        <family val="1"/>
        <charset val="186"/>
      </rPr>
      <t xml:space="preserve"> ir su </t>
    </r>
    <r>
      <rPr>
        <i/>
        <sz val="12"/>
        <rFont val="Times New Roman"/>
        <family val="1"/>
        <charset val="186"/>
      </rPr>
      <t>Sentinel Server</t>
    </r>
    <r>
      <rPr>
        <sz val="12"/>
        <rFont val="Times New Roman"/>
        <family val="1"/>
        <charset val="186"/>
      </rPr>
      <t xml:space="preserve"> programine įranga</t>
    </r>
  </si>
  <si>
    <t>Pasirenkamas analizuojamų derivacijų skaičius</t>
  </si>
  <si>
    <t xml:space="preserve">Septynių ar daugiau parų pilna EKG analizė </t>
  </si>
  <si>
    <t xml:space="preserve">Generuojama viena ataskaita visam periodui </t>
  </si>
  <si>
    <t>Analizės būdai</t>
  </si>
  <si>
    <t>1. Pilna EKG išklotinė, peržiūra puslapiais</t>
  </si>
  <si>
    <t>2. Įvykių tendencijų grafinis vaizdavimas</t>
  </si>
  <si>
    <t>3. Superimpozicijos (kreivių persidengimo) režimas EKG morfologijos pasikeitimo nustatymui</t>
  </si>
  <si>
    <t>4. Skirtingų EKG morfologijų klasifikavimas</t>
  </si>
  <si>
    <t>5. Didelės apimties EKG įvykių peržiūra vienu metu - ≥ 24 įvykiai</t>
  </si>
  <si>
    <t>Dviejų ekranų funkcija, leidžianti vienu metu stebėti EKG, grafikus ar lenteles skirtinguose monitoriuose</t>
  </si>
  <si>
    <t>Galimybė matuoti atstumus tarp EKG kreivės taškų rankiniu būdu</t>
  </si>
  <si>
    <t>Aritmijų analizė, analizės rezultatus pateikiant skaitine išraiška</t>
  </si>
  <si>
    <t>1. Bradikardija (su vartotojo pasirenkamu skaitiniu atpažinimo kriterijumi)</t>
  </si>
  <si>
    <t>2. Tachikardija (su vartotojo pasirenkamu skaitiniu atpažinimo kriterijumi)</t>
  </si>
  <si>
    <t>3. Supraventrikulinė tachikardija</t>
  </si>
  <si>
    <t>4. Skilvelinė tachikardija</t>
  </si>
  <si>
    <t>5. Tripletai</t>
  </si>
  <si>
    <t>6. Kupletai</t>
  </si>
  <si>
    <t>7. Bigeminija</t>
  </si>
  <si>
    <t>8. Trigeminija</t>
  </si>
  <si>
    <t>9. Prieširdžių virpėjimas</t>
  </si>
  <si>
    <t>10. Pauzė (su vartotojo pasirenkamu skaitiniu atpažinimo kriterijumi)</t>
  </si>
  <si>
    <t>11. Iškritęs kompleksas</t>
  </si>
  <si>
    <t>12</t>
  </si>
  <si>
    <t>Su vartotojo nurodytais (pažymėtais) įvykiais susijusių EKG kreivių atkarpų išsaugojimas  ataskaitoje</t>
  </si>
  <si>
    <t>13</t>
  </si>
  <si>
    <t>QT analizė</t>
  </si>
  <si>
    <t>QT analizavimo programa su QT, QTc matavimais, QT matavimo markerių nustatymu.</t>
  </si>
  <si>
    <t>14</t>
  </si>
  <si>
    <t xml:space="preserve">ST analizė </t>
  </si>
  <si>
    <t>15</t>
  </si>
  <si>
    <t xml:space="preserve">Stimuliatoriaus analizė </t>
  </si>
  <si>
    <t>16</t>
  </si>
  <si>
    <t xml:space="preserve">Apnea analizė </t>
  </si>
  <si>
    <t>17</t>
  </si>
  <si>
    <t>Duomenų bazės programos funkcijos</t>
  </si>
  <si>
    <t>Galimybė nuskaityti, priimti ir saugoti ramybės, krūvio, Holterio EKG, paros arterinio kraujospūdžio monitoravimo duomenis</t>
  </si>
  <si>
    <t>Surinkti toksines atliekas, jas tiesiogiai supakuojant į specialią plėvelę</t>
  </si>
  <si>
    <t>Korpusas</t>
  </si>
  <si>
    <t>Pagamintas iš nerūdijančio plieno arba lygiavertės medžiagos</t>
  </si>
  <si>
    <t>Mobilumas</t>
  </si>
  <si>
    <t>Bekontaktis sandarinimo proceso paleidimas</t>
  </si>
  <si>
    <t>Infraraudonųjų spindulių jutikliu arba lygiaverte funkcija</t>
  </si>
  <si>
    <t>Automatinis plėvelės nukirpimas</t>
  </si>
  <si>
    <t>1. Toksinių atliekų sandarinimo įrenginys (1 vnt.)</t>
  </si>
  <si>
    <t>2. Atliekų sandarinimo plėvelė (ne mažiau kaip 30 m.)</t>
  </si>
  <si>
    <t>Džiovinti ir laikyti lanksčius endoskopus</t>
  </si>
  <si>
    <t>Sistemą sudaro</t>
  </si>
  <si>
    <t>1. Lanksčių endoskopų džiovinimo spinta</t>
  </si>
  <si>
    <t>2. Lanksčių endoskopų džiovinimo spintos praplėtinys</t>
  </si>
  <si>
    <t>4. Lanksčių endoskopų džiovinimo spintos parametrai</t>
  </si>
  <si>
    <t>4.1</t>
  </si>
  <si>
    <t>Vienu metu džiovinamų – laikomų endoskopų skaičius</t>
  </si>
  <si>
    <t>≥ 16 vnt.</t>
  </si>
  <si>
    <t>4.2</t>
  </si>
  <si>
    <t>Endoskopų kabinimas</t>
  </si>
  <si>
    <t>Vertikaliai</t>
  </si>
  <si>
    <t>4.3</t>
  </si>
  <si>
    <t>Endoskopų džiovinimas</t>
  </si>
  <si>
    <t>Endoskopai, įskaitant jų vidinius kanalus, džiovinami suspaustu sausu oru</t>
  </si>
  <si>
    <t>4.4</t>
  </si>
  <si>
    <t>Oro filtravimas</t>
  </si>
  <si>
    <t>Ne blogesnis kaip HEPA H13 filtras</t>
  </si>
  <si>
    <t>4.5</t>
  </si>
  <si>
    <t>Oro srauto ciklai</t>
  </si>
  <si>
    <t>Du nepriklausomi oro srauto ciklai - endoskopo viduje ir išorėje</t>
  </si>
  <si>
    <t>4.6</t>
  </si>
  <si>
    <t>Oro srauto kontrolė</t>
  </si>
  <si>
    <t xml:space="preserve">Oro srautas nuolat kontroliuojamas nepriklausomų jutiklių kiekvienam endoskopui </t>
  </si>
  <si>
    <t>4.7</t>
  </si>
  <si>
    <t>Įrenginio ekranas</t>
  </si>
  <si>
    <t>Spalvotas, jutiklinis (lietimui jautrus)</t>
  </si>
  <si>
    <t>4.8</t>
  </si>
  <si>
    <t>Ekrane pateikiama informacija apie kiekvieno endoskopo būklę:</t>
  </si>
  <si>
    <t>4.8.1 Džiovinamas</t>
  </si>
  <si>
    <t>4.8.2 Išdžiovintas</t>
  </si>
  <si>
    <t>4.8.3 Klaida</t>
  </si>
  <si>
    <t>4.9</t>
  </si>
  <si>
    <t>Džiovinimo laikas</t>
  </si>
  <si>
    <t>≤ 180 min.</t>
  </si>
  <si>
    <t>4.10</t>
  </si>
  <si>
    <t>Saugojimo laikas</t>
  </si>
  <si>
    <t>≥ 165 val.</t>
  </si>
  <si>
    <t>4.11</t>
  </si>
  <si>
    <t>Išmatavimai (plotis x gylis x aukštis)</t>
  </si>
  <si>
    <t>Ne daugiau kaip 240 x 50 x 225 cm</t>
  </si>
  <si>
    <t>4.12</t>
  </si>
  <si>
    <t>Įrenginio durų rakinimas</t>
  </si>
  <si>
    <t>Durys su užraktu</t>
  </si>
  <si>
    <t>4.13</t>
  </si>
  <si>
    <t>Viršslėgis įrenginio viduje</t>
  </si>
  <si>
    <t>Įrenginio viduje sukuriamas viršslėgis</t>
  </si>
  <si>
    <t>5. Lanksčių endoskopų džiovinimo spintos praplėtinio parametrai</t>
  </si>
  <si>
    <t>5.1</t>
  </si>
  <si>
    <t>Valdymas</t>
  </si>
  <si>
    <t>Valdomas per pagrindinės spintos valdymo įrenginį</t>
  </si>
  <si>
    <t>5.2</t>
  </si>
  <si>
    <t>≥ 4 vnt.</t>
  </si>
  <si>
    <t>5.3</t>
  </si>
  <si>
    <t>5.4</t>
  </si>
  <si>
    <t>5.5</t>
  </si>
  <si>
    <t>5.6</t>
  </si>
  <si>
    <t>Ne daugiau kaip  70 x 50 x 225  cm</t>
  </si>
  <si>
    <t>5.7</t>
  </si>
  <si>
    <t>5.8</t>
  </si>
  <si>
    <r>
      <t xml:space="preserve">Džiovinimo spintos praplėtinys technologiškai suderinamas su VUL SK esančiu endoskopų džiovinimo spintos valdymo moduliu </t>
    </r>
    <r>
      <rPr>
        <i/>
        <sz val="12"/>
        <rFont val="Times New Roman"/>
        <family val="1"/>
        <charset val="186"/>
      </rPr>
      <t>EDC Plus B</t>
    </r>
  </si>
  <si>
    <t>1. Lanksčių endoskopų džiovinimo spinta (1 vnt.)</t>
  </si>
  <si>
    <t>2. Adapteriai endoskopų pajungimui (ne mažiau kaip 20 vnt.)</t>
  </si>
  <si>
    <t>3. Krepšelis vožtuvams laikyti (ne mažiau kaip 3 vnt.)</t>
  </si>
  <si>
    <t>Licencijos (10 vnt.)</t>
  </si>
  <si>
    <t>Licencijos turi būti skirtos diegti į Perkančiosios organizacijos turimą ViewPoint 6 (Gamintojas GE Healthcare GmbH) ir EchoPAC (Gamintojas GE Vingmed Ultrasound AS) echokardiografinių vaizdų archyvavimo ir analizės programinę įrangą. Pateikiamos licencijos turi būti susietos su Perkančiąja organizacija. Tiekėjo siūlomos licencijos ir licencijavimo programos turi būti suderinamos su programinės įrangos gamintojo licencijavimo sąlygomis.</t>
  </si>
  <si>
    <t>Licencija vaizdų ir matavimų duomenų siuntimui į echokardiografinių vaizdų archyvavimo ir analizės sistemą per DICOM sąsają.</t>
  </si>
  <si>
    <t>Iš nemažiau kaip dvidešimties ultragarso aparatų.</t>
  </si>
  <si>
    <t xml:space="preserve">Licencija leidžianti peržiūrėti, analizuoti ir redaguoti tyrimus. </t>
  </si>
  <si>
    <t>Konkurentinės licencijos ne mažiau nei dešimčiai naudotojų.</t>
  </si>
  <si>
    <t xml:space="preserve">Tiekėjas turi pakeisti ne mažiau nei penkių Perkančiosios organizacijos turimų echokardiografinių vaizdų darbo stočių (EchoPAC) fiksuotas licencijas į konkurentines licencijas ir perkelti jas į Echokardiografinių vaizdų archyvavimo ir analizės sistemą. </t>
  </si>
  <si>
    <t>Tiekėjas įsipareigoja programinę įrangą įdiegti ir sukonfigūruoti Perkančiosios organizacijos pateiktoje techninėje įrangoje bei prijungti iki dvidešimties ultragarso aparatų prie echokardiografinių vaizdų archyvavimo ir analizės sistemos.</t>
  </si>
  <si>
    <t>Taip</t>
  </si>
  <si>
    <t>8 pirkimo objekto dalis. Kulkšnies - žasto indekso (KŽI) matavimo sistema</t>
  </si>
  <si>
    <t>Kulkšnies–žasto spaudimo indeksui (ABI) nustatyti, matuojant sistolinį kraujospūdį žasto ir kulkšnies srityse bei automatiškai apskaičiuojant jų santykį.</t>
  </si>
  <si>
    <t>Atliekami matavimai</t>
  </si>
  <si>
    <t>1. Kulkšnies žasto indekso matavimas (ABI)</t>
  </si>
  <si>
    <t>2. Pulsinės bangos greičio nustatymas (PWV)</t>
  </si>
  <si>
    <t>3. Pakilimo laikas ir amplitudės</t>
  </si>
  <si>
    <t>4. Pulsinės bangos indeksas, nepriklausomas nuo kraujospūdžio (PWI)</t>
  </si>
  <si>
    <t>5. Segmentinė oscilografija (4 manžetės ant vienos kojos)</t>
  </si>
  <si>
    <t>6. Piršto žasto indeksas (TBI) ir odos temperatūra</t>
  </si>
  <si>
    <t>7. Širdies variabilumas (HRV)</t>
  </si>
  <si>
    <t xml:space="preserve">Tyrimo ataskaitoje pateikiami parametrai </t>
  </si>
  <si>
    <t>1. Paciento vardas, pavardė, ūgis, svoris, gimimo metai bei lyti ir KMI</t>
  </si>
  <si>
    <t>2. ABI, PWI, PWV matavimo skaitinė reikšmė ir vertinimo interpretacija (bloga, ribinė, gera) spalvinėje skalėje</t>
  </si>
  <si>
    <t>3. Širdies ritmas, cBP, BP, HRV vidurkis</t>
  </si>
  <si>
    <t>6. Širdies išstumiamas tūris (L/min)</t>
  </si>
  <si>
    <t>4. Kraujagyslių sveikatos balas</t>
  </si>
  <si>
    <t>5. Kraujagyslių amžius (metais</t>
  </si>
  <si>
    <t>7. Kraujo spaudimo skirtumas</t>
  </si>
  <si>
    <t>1. KŽĮ matavimo įrenginys (1 vnt.)</t>
  </si>
  <si>
    <t>2. S, M, L dydžio manžetės – visų galūnių po 4 vnt.</t>
  </si>
  <si>
    <t>3. Mobilus vežimėlis (1 vnt.)</t>
  </si>
  <si>
    <t>4. Krepšelis priemonės laikyti (1 nvt.)</t>
  </si>
  <si>
    <t>5. Programinė įranga (1 vnt.)</t>
  </si>
  <si>
    <t>9 pirkimo objekto dalis. EKG matavimo sistema</t>
  </si>
  <si>
    <t>Elektrokardiografas</t>
  </si>
  <si>
    <t>≥ 12 derivacijų vienu metu</t>
  </si>
  <si>
    <t>EKG analoginio-skaitmeninio signalo diskretizacijos dažnis kiekvienam kanalui</t>
  </si>
  <si>
    <t>EKG analoginio-skaitmeninio signalo keitiklio skiriamoji geba</t>
  </si>
  <si>
    <t>Ne mažiau 24 bitai</t>
  </si>
  <si>
    <t>Implantuoto elektrokardiostimuliatoriaus impulsų atpažinimas</t>
  </si>
  <si>
    <t>Vidinis akumuliatorius</t>
  </si>
  <si>
    <t>Būtina, darbo laikas iš akumuliatoriaus ne mažiau kaip 3 val.</t>
  </si>
  <si>
    <t>Sinfazinio signalo slopinimas</t>
  </si>
  <si>
    <r>
      <rPr>
        <sz val="12"/>
        <color theme="1"/>
        <rFont val="Calibri"/>
        <family val="2"/>
      </rPr>
      <t>≥</t>
    </r>
    <r>
      <rPr>
        <sz val="12"/>
        <color theme="1"/>
        <rFont val="Times New Roman"/>
        <family val="1"/>
      </rPr>
      <t xml:space="preserve"> 125 dB</t>
    </r>
  </si>
  <si>
    <t>Apsauga nuo defibriliacijos impulso</t>
  </si>
  <si>
    <t>Dažnių diapazonas (pvz. frequancy response), ne siauresnis nei:</t>
  </si>
  <si>
    <t>0.05-250 Hz</t>
  </si>
  <si>
    <t>Integruotas, spalvotas, lietimui jautrus ekranas</t>
  </si>
  <si>
    <r>
      <t xml:space="preserve">Įstrižainė </t>
    </r>
    <r>
      <rPr>
        <sz val="12"/>
        <color theme="1"/>
        <rFont val="Calibri"/>
        <family val="2"/>
      </rPr>
      <t>≥</t>
    </r>
    <r>
      <rPr>
        <sz val="12"/>
        <color theme="1"/>
        <rFont val="Times New Roman"/>
        <family val="1"/>
      </rPr>
      <t xml:space="preserve"> 8,5 colių, ekrano rezoliucija ne blogiau kaip 850 x 550. Turi būti valdomas dėvint medicinines apsaugines pirštines</t>
    </r>
  </si>
  <si>
    <t>Širdies susitraukimų dažnio registracijos diapazonas ne siauresnis nei:</t>
  </si>
  <si>
    <t>Nuo 30 iki 290 k/min. Dokumentacijoje nurodyta paklaida nevertinama.</t>
  </si>
  <si>
    <t xml:space="preserve">Automatinė 12-os derivacijų EKG registracija </t>
  </si>
  <si>
    <r>
      <t xml:space="preserve">Būtina, 10 s </t>
    </r>
    <r>
      <rPr>
        <sz val="12"/>
        <color theme="1"/>
        <rFont val="Calibri"/>
        <family val="2"/>
      </rPr>
      <t>±</t>
    </r>
    <r>
      <rPr>
        <sz val="12"/>
        <color theme="1"/>
        <rFont val="Times New Roman"/>
        <family val="1"/>
      </rPr>
      <t xml:space="preserve"> 0,5 s (standartinė 10 sekundžių trukmės elektrokardiograma) </t>
    </r>
  </si>
  <si>
    <t>12 derivacijų EKG charakteristikų matavimas ir interpretacija suaugusiems, vaikams ir naujagimiams</t>
  </si>
  <si>
    <t>Vidinė atmintis EKG ataskaitų saugojimui</t>
  </si>
  <si>
    <t xml:space="preserve">Ne mažiau kaip 300 EKG kardiogramų </t>
  </si>
  <si>
    <t>Integruotas vidinis terminis spausdintuvas</t>
  </si>
  <si>
    <r>
      <t xml:space="preserve">Būtinas, A4 formato (galima </t>
    </r>
    <r>
      <rPr>
        <sz val="12"/>
        <color theme="1"/>
        <rFont val="Calibri"/>
        <family val="2"/>
      </rPr>
      <t>±</t>
    </r>
    <r>
      <rPr>
        <sz val="12"/>
        <color theme="1"/>
        <rFont val="Times New Roman"/>
        <family val="1"/>
      </rPr>
      <t xml:space="preserve"> 10 mm paklaida kiekvienai kraštinei)</t>
    </r>
  </si>
  <si>
    <t>Spausdinamos EKG kreivės</t>
  </si>
  <si>
    <t>3, 6, 12 kreivių vienu metu</t>
  </si>
  <si>
    <t>EKG duomenų ir rezultatų išsaugojimas ir siuntimas PDF, XML, DICOM formatais.</t>
  </si>
  <si>
    <t>Būtina, laidiniu ir belaidžiu kompiuteriniu tinklu (RJ45 ir WIFI ar lygiavertėmis technologijomis). Į pasiūlymo kainą įskaičiuota šių funkcijų įdiegimo kaštai.</t>
  </si>
  <si>
    <t>Elektrokardiografo tyrimų duomenys perduodami DICOM formatu (Encapsulated PDF, DICOM ECG) į perkančios organizacijos PACS sistemą</t>
  </si>
  <si>
    <t>DICOM formato failai generuojami aparate arba per išorinę programinę įrangą</t>
  </si>
  <si>
    <t>11</t>
  </si>
  <si>
    <t>18</t>
  </si>
  <si>
    <t>19</t>
  </si>
  <si>
    <t>1. Elektrogradiografas (1 vnt.)</t>
  </si>
  <si>
    <t>2. Paciento kabelis su krūtininių ir standartinių derivacijų elektrodų rinkiniu. Elektrodai kriaušyčių tipo (1 komplektas)</t>
  </si>
  <si>
    <t>3. Termopopierius (ne mažiau kaip 3 vnt. ritinėlių)</t>
  </si>
  <si>
    <t>1 pirkimo objekto dalis. Papildoma holterio EKG analizavimo licencija</t>
  </si>
  <si>
    <t>2 pirkimo objekto dalis. Spirometras</t>
  </si>
  <si>
    <t>3 pirkimo objekto dalis. Toksinių atliekų sandari uždarymo sistema</t>
  </si>
  <si>
    <t>4 pirkimo objekto dalis. Rinoskopas</t>
  </si>
  <si>
    <t>5 pirkimo objekto dalis. Nosies fototerapijos sistema</t>
  </si>
  <si>
    <t>6 pirkimo objekto dalis. Echokardiografinių vazdų saugojimo ir analizės sistema</t>
  </si>
  <si>
    <t>7 pirkimo objekto dalis. Endoskopų džiovinimo ir laikymo spinta</t>
  </si>
  <si>
    <t>Ne mažesnis kaip 30 kHz</t>
  </si>
  <si>
    <r>
      <t xml:space="preserve">Diskretizavimo dažnis </t>
    </r>
    <r>
      <rPr>
        <sz val="12"/>
        <color theme="1"/>
        <rFont val="Calibri"/>
        <family val="2"/>
      </rPr>
      <t>≥</t>
    </r>
    <r>
      <rPr>
        <sz val="12"/>
        <color theme="1"/>
        <rFont val="Times New Roman"/>
        <family val="1"/>
      </rPr>
      <t xml:space="preserve"> 30 kHz </t>
    </r>
  </si>
  <si>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</si>
  <si>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</si>
  <si>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</si>
  <si>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PIRKIMO SĄLYGŲ PRIEDAS "TECHNINĖ SPECIFIKACIJA IR PASIŪLYMO KAINA"</t>
  </si>
  <si>
    <t>Pirkimo pavadinimas</t>
  </si>
  <si>
    <t>MEDICINOS PRIETAISŲ PIRKIMAS KARDIOLOGIJOS, PULMONOLOGIJOS, NEUROLOGIJOS IR HEPATOLOGIJOS CENTRAMS (NR. 10750)</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</si>
  <si>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</si>
  <si>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</si>
  <si>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</si>
  <si>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</si>
  <si>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</si>
  <si>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</si>
  <si>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t>Kartu su pasiūlymu pateikiami šie dokumentai (būtina nurodyti visus su pasiūlymu pateikiamus dokumentus)*:</t>
  </si>
  <si>
    <t>* jeigu tiekėjas lentelės neužpildo, perkančioji organizacija laiko, kad pasiūlyme konfidencialios informacijos nėra.</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</si>
  <si>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</si>
  <si>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</si>
  <si>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r>
      <rPr>
        <b/>
        <i/>
        <sz val="12"/>
        <rFont val="Times New Roman"/>
        <family val="1"/>
      </rPr>
      <t>EDC Plus  B  8 endoskopų bazinis įrenginys,</t>
    </r>
    <r>
      <rPr>
        <b/>
        <sz val="12"/>
        <rFont val="Times New Roman"/>
        <family val="1"/>
      </rPr>
      <t xml:space="preserve"> </t>
    </r>
    <r>
      <rPr>
        <b/>
        <i/>
        <sz val="12"/>
        <rFont val="Times New Roman"/>
        <family val="1"/>
      </rPr>
      <t>EDC Plus B 8  endoskopų praplėtimo įrenginys</t>
    </r>
    <r>
      <rPr>
        <b/>
        <sz val="12"/>
        <rFont val="Times New Roman"/>
        <family val="1"/>
      </rPr>
      <t xml:space="preserve">, </t>
    </r>
    <r>
      <rPr>
        <b/>
        <i/>
        <sz val="12"/>
        <rFont val="Times New Roman"/>
        <family val="1"/>
      </rPr>
      <t>EDC Plus B  4 endoskopų praplėtimo įrenginys</t>
    </r>
    <r>
      <rPr>
        <b/>
        <sz val="12"/>
        <rFont val="Times New Roman"/>
        <family val="1"/>
      </rPr>
      <t>, Van Vliet Medical Supply B.V.; Nyderlandai</t>
    </r>
  </si>
  <si>
    <t>Olympus Sverige Aktiebolag (Lietuvoje veikianti per filialą „Olympus Sverige Aktiebolag Lietuvos filialas“)</t>
  </si>
  <si>
    <t>P/d 1816, 171 23 Solna, Švedija (L. Zamenhofo g. 3, Vilnius)</t>
  </si>
  <si>
    <t>LT100009813015</t>
  </si>
  <si>
    <t>LT077044060008063000, AB SEB bankas, b.k. 70440</t>
  </si>
  <si>
    <t>37052330021, info@olympus.lt</t>
  </si>
  <si>
    <t>Įgaliotas asmuo, Andrius Simonaitis</t>
  </si>
  <si>
    <t>Declaration of Conformity EDC Plus _2024_su vertimu</t>
  </si>
  <si>
    <t>Deklaracija_Nac. saugumo atitiktis</t>
  </si>
  <si>
    <t>TS_Med. prietaisai (10750)</t>
  </si>
  <si>
    <t>BPS 1 priedas. Deklaracija dėl Tiekėjo Atsakingų asmenų</t>
  </si>
  <si>
    <t>BPS 2priedas. Tiekėjo deklaracija</t>
  </si>
  <si>
    <t>Failas Bukletas_Pirkimo dalis Nr. 7</t>
  </si>
  <si>
    <t>Džiovinti ir laikyti lanksčius endoskopus; psl. 2</t>
  </si>
  <si>
    <t>1. Lanksčių endoskopų džiovinimo spinta; psl.2</t>
  </si>
  <si>
    <t>2. Lanksčių endoskopų džiovinimo spintos praplėtinys; psl.2</t>
  </si>
  <si>
    <t>Vertikaliai; psl.1</t>
  </si>
  <si>
    <t xml:space="preserve"> HEPA H13 filtras; psl.1</t>
  </si>
  <si>
    <t>Endoskopai, įskaitant jų vidinius kanalus, džiovinami suspaustu sausu oru; psl.3</t>
  </si>
  <si>
    <t>Du nepriklausomi oro srauto ciklai - endoskopo viduje ir išorėje; psl.3</t>
  </si>
  <si>
    <t>Oro srautas nuolat kontroliuojamas nepriklausomų jutiklių kiekvienam endoskopui ; psl.3</t>
  </si>
  <si>
    <t>Ekranas spalvotas, jutiklinis (lietimui jautrus); psl.3</t>
  </si>
  <si>
    <t>4.8.1 Džiovinamas; psl.3</t>
  </si>
  <si>
    <t>4.8.2 Išdžiovintas; psl.3</t>
  </si>
  <si>
    <t>4.8.3 Klaida; psl.3</t>
  </si>
  <si>
    <t>120 min; psl.1</t>
  </si>
  <si>
    <t>168 val.; psl.1</t>
  </si>
  <si>
    <t>2380x470x2130 mm; psl 1</t>
  </si>
  <si>
    <t>Durys su užraktu; psl.3</t>
  </si>
  <si>
    <t>Įrenginio viduje sukuriamas viršslėgis; psl.3</t>
  </si>
  <si>
    <t>Valdomas per pagrindinės spintos valdymo įrenginį; psl.2</t>
  </si>
  <si>
    <t>4 vnt.; psl.2</t>
  </si>
  <si>
    <t>Vertikaliai; psl.2</t>
  </si>
  <si>
    <t>680x470x2130 mm; psl.1</t>
  </si>
  <si>
    <r>
      <rPr>
        <b/>
        <sz val="12"/>
        <rFont val="Times New Roman"/>
        <family val="1"/>
      </rPr>
      <t>EDC Plus Džiovinimo spintos 4 endoskopų praplėtinys</t>
    </r>
    <r>
      <rPr>
        <sz val="12"/>
        <rFont val="Times New Roman"/>
        <family val="1"/>
        <charset val="186"/>
      </rPr>
      <t xml:space="preserve"> Džiovinimo spintos praplėtinys technologiškai suderinamas su VUL SK esančiu endoskopų džiovinimo spintos valdymo moduliu EDC Plus B </t>
    </r>
    <r>
      <rPr>
        <sz val="12"/>
        <rFont val="Times New Roman"/>
        <family val="1"/>
      </rPr>
      <t>. Psl. 2</t>
    </r>
  </si>
  <si>
    <t>2. Adapteriai endoskopų pajungimui ( 20 vnt.) Failas Adapteriai psl.1-96</t>
  </si>
  <si>
    <t>3. Krepšelis vožtuvams laikyti ( 3 vnt.); psl.5</t>
  </si>
  <si>
    <t>16 vnt.,  8 endoskopų bazinis įrenginys + 8  endoskopų praplėtinys; psl.1; 2</t>
  </si>
  <si>
    <t>Įgaliojimas 2025-02-10</t>
  </si>
  <si>
    <t>EBVPD</t>
  </si>
  <si>
    <t>Adapteriai</t>
  </si>
  <si>
    <t>Bukletas_Pirkimo dalis Nr.7</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</si>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</sst>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8"/>
      <name val="Calibri"/>
      <family val="2"/>
      <scheme val="minor"/>
    </font>
    <font>
      <sz val="11"/>
      <color theme="1"/>
      <name val="Calibri"/>
      <family val="2"/>
      <charset val="186"/>
      <scheme val="minor"/>
    </font>
    <font>
      <sz val="12"/>
      <name val="Calibri"/>
      <family val="2"/>
      <charset val="186"/>
    </font>
    <font>
      <sz val="13.2"/>
      <name val="Times New Roman"/>
      <family val="1"/>
      <charset val="186"/>
    </font>
    <font>
      <i/>
      <sz val="12"/>
      <name val="Times New Roman"/>
      <family val="1"/>
      <charset val="186"/>
    </font>
    <font>
      <sz val="12"/>
      <color theme="1"/>
      <name val="Calibri"/>
      <family val="2"/>
    </font>
    <font>
      <sz val="12"/>
      <color theme="1"/>
      <name val="Times New Roman"/>
      <family val="2"/>
    </font>
    <font>
      <sz val="10"/>
      <color theme="1"/>
      <name val="Times New Roman"/>
      <family val="1"/>
    </font>
    <font>
      <b/>
      <sz val="12"/>
      <name val="Times New Roman"/>
      <family val="1"/>
    </font>
    <font>
      <b/>
      <i/>
      <sz val="12"/>
      <name val="Times New Roman"/>
      <family val="1"/>
    </font>
    <font>
      <sz val="11"/>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FFFFFF"/>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8"/>
      </top>
      <bottom style="thin">
        <color indexed="8"/>
      </bottom>
      <diagonal/>
    </border>
  </borders>
  <cellStyleXfs count="3">
    <xf numFmtId="0" fontId="0" fillId="0" borderId="0"/>
    <xf numFmtId="0" fontId="7" fillId="0" borderId="0" applyNumberFormat="0" applyFill="0" applyBorder="0" applyAlignment="0" applyProtection="0"/>
    <xf numFmtId="0" fontId="15" fillId="0" borderId="0"/>
  </cellStyleXfs>
  <cellXfs count="17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3" fillId="5" borderId="0" xfId="0" applyNumberFormat="1" applyFont="1" applyFill="1" applyAlignment="1">
      <alignment horizontal="center" vertical="top" wrapText="1"/>
    </xf>
    <xf numFmtId="0" fontId="0" fillId="6" borderId="0" xfId="0" applyFill="1"/>
    <xf numFmtId="49" fontId="16" fillId="5" borderId="1" xfId="0" applyNumberFormat="1" applyFont="1" applyFill="1" applyBorder="1" applyAlignment="1">
      <alignment horizontal="justify" vertical="top" wrapText="1"/>
    </xf>
    <xf numFmtId="49" fontId="5" fillId="5" borderId="1" xfId="0" applyNumberFormat="1" applyFont="1" applyFill="1" applyBorder="1" applyAlignment="1">
      <alignment vertical="top" wrapText="1"/>
    </xf>
    <xf numFmtId="0" fontId="8" fillId="5" borderId="0" xfId="1" applyFont="1" applyFill="1" applyBorder="1" applyAlignment="1">
      <alignment horizontal="right" vertical="top" wrapText="1"/>
    </xf>
    <xf numFmtId="49" fontId="13" fillId="5" borderId="1" xfId="0" applyNumberFormat="1" applyFont="1" applyFill="1" applyBorder="1" applyAlignment="1">
      <alignment horizontal="center" vertical="center" wrapText="1"/>
    </xf>
    <xf numFmtId="49" fontId="13" fillId="5" borderId="1" xfId="0" applyNumberFormat="1" applyFont="1" applyFill="1" applyBorder="1" applyAlignment="1">
      <alignment vertical="top" wrapText="1"/>
    </xf>
    <xf numFmtId="0" fontId="9" fillId="4" borderId="1" xfId="0" applyFont="1" applyFill="1" applyBorder="1" applyAlignment="1">
      <alignment horizontal="center" vertical="top"/>
    </xf>
    <xf numFmtId="49" fontId="12" fillId="4" borderId="1" xfId="0" applyNumberFormat="1" applyFont="1" applyFill="1" applyBorder="1" applyAlignment="1">
      <alignment vertical="top" wrapText="1"/>
    </xf>
    <xf numFmtId="0" fontId="1" fillId="3" borderId="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49" fontId="5" fillId="5" borderId="35"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3" fillId="5" borderId="35"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49" fontId="13" fillId="5" borderId="1" xfId="0" applyNumberFormat="1" applyFont="1" applyFill="1" applyBorder="1" applyAlignment="1">
      <alignment horizontal="justify" vertical="top"/>
    </xf>
    <xf numFmtId="49" fontId="13" fillId="5" borderId="1" xfId="0" applyNumberFormat="1" applyFont="1" applyFill="1" applyBorder="1" applyAlignment="1">
      <alignment horizontal="center" vertical="top"/>
    </xf>
    <xf numFmtId="49" fontId="5" fillId="5" borderId="1" xfId="0" applyNumberFormat="1" applyFont="1" applyFill="1" applyBorder="1" applyAlignment="1">
      <alignment horizontal="justify" vertical="top"/>
    </xf>
    <xf numFmtId="49" fontId="5" fillId="5" borderId="17" xfId="0" applyNumberFormat="1" applyFont="1" applyFill="1" applyBorder="1" applyAlignment="1">
      <alignment vertical="center" wrapText="1"/>
    </xf>
    <xf numFmtId="49" fontId="1" fillId="5" borderId="17" xfId="0" applyNumberFormat="1" applyFont="1" applyFill="1" applyBorder="1" applyAlignment="1">
      <alignment horizontal="justify" vertical="center" wrapText="1"/>
    </xf>
    <xf numFmtId="49" fontId="5" fillId="5" borderId="17" xfId="0" applyNumberFormat="1" applyFont="1" applyFill="1" applyBorder="1" applyAlignment="1">
      <alignment horizontal="left" vertical="center" wrapText="1"/>
    </xf>
    <xf numFmtId="49" fontId="20" fillId="5" borderId="17" xfId="0" applyNumberFormat="1" applyFont="1" applyFill="1" applyBorder="1" applyAlignment="1">
      <alignment horizontal="left" vertical="center" wrapText="1"/>
    </xf>
    <xf numFmtId="49" fontId="5" fillId="5" borderId="36" xfId="0" applyNumberFormat="1" applyFont="1" applyFill="1" applyBorder="1" applyAlignment="1">
      <alignment vertical="center" wrapText="1"/>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21" fillId="2" borderId="0" xfId="0" applyFont="1" applyFill="1"/>
    <xf numFmtId="0" fontId="1" fillId="2" borderId="0" xfId="0" applyFont="1" applyFill="1" applyAlignment="1">
      <alignment horizontal="left" vertical="center"/>
    </xf>
    <xf numFmtId="0" fontId="21" fillId="2" borderId="0" xfId="0" applyFont="1" applyFill="1" applyAlignment="1">
      <alignment horizontal="left" vertical="center"/>
    </xf>
    <xf numFmtId="49" fontId="13" fillId="4"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center" wrapText="1"/>
    </xf>
    <xf numFmtId="2" fontId="13" fillId="0" borderId="1" xfId="0" applyNumberFormat="1" applyFont="1" applyBorder="1" applyAlignment="1">
      <alignment horizontal="center" vertical="center" wrapText="1"/>
    </xf>
    <xf numFmtId="49" fontId="22" fillId="4" borderId="1" xfId="0" applyNumberFormat="1" applyFont="1" applyFill="1" applyBorder="1" applyAlignment="1">
      <alignment horizontal="left"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1"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24" fillId="7" borderId="1" xfId="0" applyFont="1" applyFill="1" applyBorder="1" applyAlignment="1" applyProtection="1">
      <alignment horizontal="center" vertical="center" wrapText="1"/>
      <protection locked="0"/>
    </xf>
    <xf numFmtId="0" fontId="0" fillId="0" borderId="19" xfId="0" applyBorder="1" applyProtection="1">
      <protection locked="0"/>
    </xf>
    <xf numFmtId="0" fontId="0" fillId="0" borderId="17" xfId="0" applyBorder="1" applyProtection="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49" fontId="3" fillId="5" borderId="31" xfId="0" applyNumberFormat="1" applyFont="1" applyFill="1" applyBorder="1" applyAlignment="1">
      <alignment horizontal="left" vertical="center" wrapText="1"/>
    </xf>
    <xf numFmtId="49" fontId="3" fillId="5" borderId="37" xfId="0" applyNumberFormat="1"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1" fillId="0" borderId="18" xfId="0" applyFont="1" applyBorder="1" applyAlignment="1">
      <alignment horizontal="left"/>
    </xf>
    <xf numFmtId="0" fontId="1" fillId="0" borderId="19" xfId="0" applyFont="1" applyBorder="1" applyAlignment="1">
      <alignment horizontal="left"/>
    </xf>
    <xf numFmtId="0" fontId="1" fillId="0" borderId="17" xfId="0" applyFont="1" applyBorder="1" applyAlignment="1">
      <alignment horizontal="left"/>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left" wrapText="1"/>
    </xf>
    <xf numFmtId="49" fontId="5" fillId="5" borderId="33"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5"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0" fontId="2" fillId="5" borderId="0" xfId="0" applyFont="1" applyFill="1" applyAlignment="1">
      <alignment horizontal="justify" vertical="top" wrapText="1"/>
    </xf>
    <xf numFmtId="49" fontId="12" fillId="5" borderId="18" xfId="0" applyNumberFormat="1" applyFont="1" applyFill="1" applyBorder="1" applyAlignment="1">
      <alignment horizontal="left" vertical="top" wrapText="1"/>
    </xf>
    <xf numFmtId="49" fontId="13" fillId="5" borderId="19" xfId="0" applyNumberFormat="1" applyFont="1" applyFill="1" applyBorder="1" applyAlignment="1">
      <alignment horizontal="left" vertical="top" wrapText="1"/>
    </xf>
    <xf numFmtId="49" fontId="13" fillId="5" borderId="17" xfId="0" applyNumberFormat="1" applyFont="1" applyFill="1" applyBorder="1" applyAlignment="1">
      <alignment horizontal="left" vertical="top" wrapText="1"/>
    </xf>
    <xf numFmtId="49" fontId="12" fillId="5" borderId="19" xfId="0" applyNumberFormat="1" applyFont="1" applyFill="1" applyBorder="1" applyAlignment="1">
      <alignment horizontal="left" vertical="top" wrapText="1"/>
    </xf>
    <xf numFmtId="49" fontId="12" fillId="5" borderId="17" xfId="0" applyNumberFormat="1" applyFont="1" applyFill="1" applyBorder="1" applyAlignment="1">
      <alignment horizontal="left" vertical="top" wrapText="1"/>
    </xf>
    <xf numFmtId="49" fontId="5" fillId="5" borderId="33" xfId="0" applyNumberFormat="1" applyFont="1" applyFill="1" applyBorder="1" applyAlignment="1">
      <alignment horizontal="left" vertical="top"/>
    </xf>
    <xf numFmtId="49" fontId="5" fillId="5" borderId="35" xfId="0" applyNumberFormat="1" applyFont="1" applyFill="1" applyBorder="1" applyAlignment="1">
      <alignment horizontal="left" vertical="top"/>
    </xf>
    <xf numFmtId="49" fontId="5" fillId="5" borderId="34" xfId="0" applyNumberFormat="1" applyFont="1" applyFill="1" applyBorder="1" applyAlignment="1">
      <alignment horizontal="left" vertical="top"/>
    </xf>
    <xf numFmtId="49" fontId="13" fillId="5" borderId="33" xfId="0" applyNumberFormat="1" applyFont="1" applyFill="1" applyBorder="1" applyAlignment="1">
      <alignment horizontal="center" vertical="top"/>
    </xf>
    <xf numFmtId="49" fontId="13" fillId="5" borderId="35" xfId="0" applyNumberFormat="1" applyFont="1" applyFill="1" applyBorder="1" applyAlignment="1">
      <alignment horizontal="center" vertical="top"/>
    </xf>
    <xf numFmtId="49" fontId="13" fillId="5" borderId="34" xfId="0" applyNumberFormat="1" applyFont="1" applyFill="1" applyBorder="1" applyAlignment="1">
      <alignment horizontal="center" vertical="top"/>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10CB6F43-EF18-4A23-9469-9A3C8E6FC5B7}"/>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88A2B64-2A77-47E9-B703-964ADBA549D8}"/>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2EE8F00F-029D-44CD-9A99-59B0EF425F5A}"/>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349A0B2-DF53-584E-99B6-BB3EBC715F94}"/>
            </a:ext>
          </a:extLst>
        </xdr:cNvPr>
        <xdr:cNvSpPr txBox="1"/>
      </xdr:nvSpPr>
      <xdr:spPr>
        <a:xfrm>
          <a:off x="10729576" y="2540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4FF941DD-2C0E-4757-AF86-BD9C2F9FCD2D}"/>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1B47A0C9-0E0F-4D12-95FC-831C80E6AACD}"/>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C75E9567-BC18-4721-A846-5D71F2630914}"/>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1C051BE-09D4-4AAB-A036-9FEBBDC27923}"/>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A661FF6-3B26-444E-9F74-BB8C9EE30598}"/>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9"/>
  <sheetViews>
    <sheetView tabSelected="1" zoomScaleNormal="100" workbookViewId="0">
      <selection activeCell="C20" sqref="C20:F20"/>
    </sheetView>
  </sheetViews>
  <sheetFormatPr defaultColWidth="10.85546875" defaultRowHeight="15.75" x14ac:dyDescent="0.25"/>
  <cols>
    <col min="1" max="1" width="15.28515625" style="14" customWidth="1"/>
    <col min="2" max="2" width="96" style="15" customWidth="1"/>
    <col min="3" max="3" width="20.140625" style="12" customWidth="1"/>
    <col min="4" max="4" width="8.42578125" style="12" customWidth="1"/>
    <col min="5" max="6" width="20.7109375" style="12" customWidth="1"/>
    <col min="7" max="7" width="33" style="12" customWidth="1"/>
    <col min="8" max="8" width="56.85546875" style="12" customWidth="1"/>
    <col min="9" max="15" width="25.140625" style="12" customWidth="1"/>
    <col min="16" max="16384" width="10.85546875" style="12"/>
  </cols>
  <sheetData>
    <row r="2" spans="1:6" x14ac:dyDescent="0.25">
      <c r="A2" s="16" t="s">
        <v>338</v>
      </c>
      <c r="B2" s="17"/>
    </row>
    <row r="3" spans="1:6" x14ac:dyDescent="0.25">
      <c r="A3" s="16"/>
      <c r="B3" s="17"/>
    </row>
    <row r="4" spans="1:6" x14ac:dyDescent="0.25">
      <c r="A4" s="14" t="s">
        <v>0</v>
      </c>
      <c r="B4" s="16" t="s">
        <v>1</v>
      </c>
    </row>
    <row r="5" spans="1:6" x14ac:dyDescent="0.25">
      <c r="B5" s="17"/>
    </row>
    <row r="6" spans="1:6" x14ac:dyDescent="0.25">
      <c r="A6" s="19" t="s">
        <v>2</v>
      </c>
      <c r="B6" s="11">
        <v>45926</v>
      </c>
    </row>
    <row r="7" spans="1:6" ht="31.5" x14ac:dyDescent="0.25">
      <c r="A7" s="69" t="s">
        <v>339</v>
      </c>
      <c r="B7" s="70" t="s">
        <v>340</v>
      </c>
    </row>
    <row r="9" spans="1:6" x14ac:dyDescent="0.25">
      <c r="A9" s="83" t="s">
        <v>341</v>
      </c>
      <c r="B9" s="84"/>
      <c r="C9" s="85" t="s">
        <v>352</v>
      </c>
      <c r="D9" s="86"/>
      <c r="E9" s="86"/>
      <c r="F9" s="87"/>
    </row>
    <row r="10" spans="1:6" ht="16.350000000000001" customHeight="1" x14ac:dyDescent="0.25">
      <c r="A10" s="88" t="s">
        <v>3</v>
      </c>
      <c r="B10" s="89"/>
      <c r="C10" s="85">
        <v>9000273809</v>
      </c>
      <c r="D10" s="86"/>
      <c r="E10" s="86"/>
      <c r="F10" s="87"/>
    </row>
    <row r="11" spans="1:6" ht="16.350000000000001" customHeight="1" x14ac:dyDescent="0.25">
      <c r="A11" s="90" t="s">
        <v>4</v>
      </c>
      <c r="B11" s="91"/>
      <c r="C11" s="85" t="s">
        <v>353</v>
      </c>
      <c r="D11" s="86"/>
      <c r="E11" s="86"/>
      <c r="F11" s="87"/>
    </row>
    <row r="12" spans="1:6" ht="16.350000000000001" customHeight="1" x14ac:dyDescent="0.25">
      <c r="A12" s="92" t="s">
        <v>5</v>
      </c>
      <c r="B12" s="93"/>
      <c r="C12" s="85" t="s">
        <v>354</v>
      </c>
      <c r="D12" s="86"/>
      <c r="E12" s="86"/>
      <c r="F12" s="87"/>
    </row>
    <row r="13" spans="1:6" ht="30.95" customHeight="1" x14ac:dyDescent="0.25">
      <c r="A13" s="94" t="s">
        <v>6</v>
      </c>
      <c r="B13" s="95"/>
      <c r="C13" s="85" t="s">
        <v>355</v>
      </c>
      <c r="D13" s="86"/>
      <c r="E13" s="86"/>
      <c r="F13" s="87"/>
    </row>
    <row r="14" spans="1:6" ht="15.75" customHeight="1" x14ac:dyDescent="0.25">
      <c r="A14" s="102" t="s">
        <v>342</v>
      </c>
      <c r="B14" s="103"/>
      <c r="C14" s="97" t="s">
        <v>356</v>
      </c>
      <c r="D14" s="100"/>
      <c r="E14" s="100"/>
      <c r="F14" s="101"/>
    </row>
    <row r="15" spans="1:6" ht="16.350000000000001" customHeight="1" x14ac:dyDescent="0.25">
      <c r="A15" s="92" t="s">
        <v>7</v>
      </c>
      <c r="B15" s="96"/>
      <c r="C15" s="97" t="s">
        <v>393</v>
      </c>
      <c r="D15" s="98"/>
      <c r="E15" s="98"/>
      <c r="F15" s="99"/>
    </row>
    <row r="16" spans="1:6" ht="16.350000000000001" customHeight="1" x14ac:dyDescent="0.25">
      <c r="A16" s="83" t="s">
        <v>8</v>
      </c>
      <c r="B16" s="84"/>
      <c r="C16" s="97" t="s">
        <v>393</v>
      </c>
      <c r="D16" s="98"/>
      <c r="E16" s="98"/>
      <c r="F16" s="99"/>
    </row>
    <row r="17" spans="1:6" ht="16.350000000000001" customHeight="1" x14ac:dyDescent="0.25">
      <c r="A17" s="104" t="s">
        <v>343</v>
      </c>
      <c r="B17" s="105"/>
      <c r="C17" s="97" t="s">
        <v>357</v>
      </c>
      <c r="D17" s="100"/>
      <c r="E17" s="100"/>
      <c r="F17" s="101"/>
    </row>
    <row r="18" spans="1:6" ht="30.95" customHeight="1" x14ac:dyDescent="0.25">
      <c r="A18" s="83" t="s">
        <v>9</v>
      </c>
      <c r="B18" s="84"/>
      <c r="C18" s="97" t="s">
        <v>357</v>
      </c>
      <c r="D18" s="98"/>
      <c r="E18" s="98"/>
      <c r="F18" s="99"/>
    </row>
    <row r="19" spans="1:6" ht="30.95" customHeight="1" x14ac:dyDescent="0.25">
      <c r="A19" s="83" t="s">
        <v>10</v>
      </c>
      <c r="B19" s="84"/>
      <c r="C19" s="97" t="s">
        <v>393</v>
      </c>
      <c r="D19" s="98"/>
      <c r="E19" s="98"/>
      <c r="F19" s="99"/>
    </row>
    <row r="20" spans="1:6" ht="15.75" customHeight="1" x14ac:dyDescent="0.25">
      <c r="A20" s="106" t="s">
        <v>344</v>
      </c>
      <c r="B20" s="106"/>
      <c r="C20" s="97" t="s">
        <v>393</v>
      </c>
      <c r="D20" s="98"/>
      <c r="E20" s="98"/>
      <c r="F20" s="99"/>
    </row>
    <row r="21" spans="1:6" ht="18" customHeight="1" x14ac:dyDescent="0.25">
      <c r="A21" s="15"/>
      <c r="C21" s="18"/>
      <c r="D21" s="18"/>
      <c r="E21" s="18"/>
      <c r="F21" s="18"/>
    </row>
    <row r="22" spans="1:6" x14ac:dyDescent="0.25">
      <c r="A22" s="80" t="s">
        <v>11</v>
      </c>
      <c r="B22" s="80"/>
      <c r="C22" s="80"/>
      <c r="D22" s="80"/>
      <c r="E22" s="80"/>
      <c r="F22" s="80"/>
    </row>
    <row r="23" spans="1:6" x14ac:dyDescent="0.25">
      <c r="A23" s="78" t="s">
        <v>12</v>
      </c>
      <c r="B23" s="81"/>
      <c r="C23" s="81"/>
      <c r="D23" s="81"/>
      <c r="E23" s="81"/>
      <c r="F23" s="81"/>
    </row>
    <row r="24" spans="1:6" x14ac:dyDescent="0.25">
      <c r="A24" s="78" t="s">
        <v>13</v>
      </c>
      <c r="B24" s="81"/>
      <c r="C24" s="81"/>
      <c r="D24" s="81"/>
      <c r="E24" s="81"/>
      <c r="F24" s="81"/>
    </row>
    <row r="25" spans="1:6" x14ac:dyDescent="0.25">
      <c r="A25" s="78" t="s">
        <v>14</v>
      </c>
      <c r="B25" s="81"/>
      <c r="C25" s="81"/>
      <c r="D25" s="81"/>
      <c r="E25" s="81"/>
      <c r="F25" s="81"/>
    </row>
    <row r="26" spans="1:6" x14ac:dyDescent="0.25">
      <c r="A26" s="78" t="s">
        <v>15</v>
      </c>
      <c r="B26" s="78"/>
      <c r="C26" s="78"/>
      <c r="D26" s="78"/>
      <c r="E26" s="78"/>
      <c r="F26" s="78"/>
    </row>
    <row r="27" spans="1:6" ht="32.1" customHeight="1" x14ac:dyDescent="0.25">
      <c r="A27" s="79" t="s">
        <v>16</v>
      </c>
      <c r="B27" s="79"/>
      <c r="C27" s="79"/>
      <c r="D27" s="79"/>
      <c r="E27" s="79"/>
      <c r="F27" s="79"/>
    </row>
    <row r="28" spans="1:6" x14ac:dyDescent="0.25">
      <c r="A28" s="78" t="s">
        <v>17</v>
      </c>
      <c r="B28" s="78"/>
      <c r="C28" s="78"/>
      <c r="D28" s="78"/>
      <c r="E28" s="78"/>
      <c r="F28" s="78"/>
    </row>
    <row r="30" spans="1:6" ht="20.25" x14ac:dyDescent="0.25">
      <c r="A30" s="82" t="s">
        <v>18</v>
      </c>
      <c r="B30" s="82"/>
      <c r="C30" s="82"/>
    </row>
    <row r="31" spans="1:6" ht="18.75" x14ac:dyDescent="0.25">
      <c r="A31" s="26"/>
      <c r="B31" s="28" t="s">
        <v>326</v>
      </c>
      <c r="C31" s="20" t="s">
        <v>19</v>
      </c>
    </row>
    <row r="32" spans="1:6" ht="18.75" x14ac:dyDescent="0.25">
      <c r="B32" s="28" t="s">
        <v>327</v>
      </c>
      <c r="C32" s="20" t="s">
        <v>19</v>
      </c>
    </row>
    <row r="33" spans="2:3" ht="18.75" x14ac:dyDescent="0.25">
      <c r="B33" s="28" t="s">
        <v>328</v>
      </c>
      <c r="C33" s="20" t="s">
        <v>19</v>
      </c>
    </row>
    <row r="34" spans="2:3" ht="18.75" x14ac:dyDescent="0.25">
      <c r="B34" s="28" t="s">
        <v>329</v>
      </c>
      <c r="C34" s="20" t="s">
        <v>19</v>
      </c>
    </row>
    <row r="35" spans="2:3" ht="18.75" x14ac:dyDescent="0.25">
      <c r="B35" s="28" t="s">
        <v>330</v>
      </c>
      <c r="C35" s="20" t="s">
        <v>19</v>
      </c>
    </row>
    <row r="36" spans="2:3" ht="37.5" x14ac:dyDescent="0.25">
      <c r="B36" s="50" t="s">
        <v>331</v>
      </c>
      <c r="C36" s="20" t="s">
        <v>19</v>
      </c>
    </row>
    <row r="37" spans="2:3" ht="18.75" customHeight="1" x14ac:dyDescent="0.25">
      <c r="B37" s="50" t="s">
        <v>332</v>
      </c>
      <c r="C37" s="53" t="s">
        <v>265</v>
      </c>
    </row>
    <row r="38" spans="2:3" ht="18.75" x14ac:dyDescent="0.25">
      <c r="B38" s="50" t="s">
        <v>266</v>
      </c>
      <c r="C38" s="20" t="s">
        <v>19</v>
      </c>
    </row>
    <row r="39" spans="2:3" ht="18.75" x14ac:dyDescent="0.25">
      <c r="B39" s="50" t="s">
        <v>289</v>
      </c>
      <c r="C39" s="20" t="s">
        <v>19</v>
      </c>
    </row>
  </sheetData>
  <mergeCells count="32">
    <mergeCell ref="C14:F14"/>
    <mergeCell ref="A14:B14"/>
    <mergeCell ref="A17:B17"/>
    <mergeCell ref="C17:F17"/>
    <mergeCell ref="A20:B20"/>
    <mergeCell ref="C20:F20"/>
    <mergeCell ref="C18:F18"/>
    <mergeCell ref="A19:B19"/>
    <mergeCell ref="C19:F19"/>
    <mergeCell ref="A30:C30"/>
    <mergeCell ref="A9:B9"/>
    <mergeCell ref="C9:F9"/>
    <mergeCell ref="A10:B10"/>
    <mergeCell ref="C10:F10"/>
    <mergeCell ref="A11:B11"/>
    <mergeCell ref="C11:F11"/>
    <mergeCell ref="A12:B12"/>
    <mergeCell ref="C12:F12"/>
    <mergeCell ref="A13:B13"/>
    <mergeCell ref="C13:F13"/>
    <mergeCell ref="A15:B15"/>
    <mergeCell ref="C15:F15"/>
    <mergeCell ref="A16:B16"/>
    <mergeCell ref="C16:F16"/>
    <mergeCell ref="A18:B18"/>
    <mergeCell ref="A26:F26"/>
    <mergeCell ref="A27:F27"/>
    <mergeCell ref="A28:F28"/>
    <mergeCell ref="A22:F22"/>
    <mergeCell ref="A23:F23"/>
    <mergeCell ref="A24:F24"/>
    <mergeCell ref="A25:F25"/>
  </mergeCells>
  <phoneticPr fontId="14" type="noConversion"/>
  <hyperlinks>
    <hyperlink ref="B31" location="'TS1'!A1" display="1 pirkimo objekto dalis. Automatinis ląstelių skaičiuoklis" xr:uid="{00000000-0004-0000-0000-000000000000}"/>
    <hyperlink ref="B32:B33" location="TS_1!A1" display="1 pirkimo objekto dalis. Skaitmeninis rentgeno aparatas - 1 vnt." xr:uid="{00000000-0004-0000-0000-000001000000}"/>
    <hyperlink ref="B34" location="'TS4'!A1" display="4 pirkimo objekto dalis. Įrenginys krioprezervuotų ląstelių maišeliuose atšildymui" xr:uid="{00000000-0004-0000-0000-000002000000}"/>
    <hyperlink ref="B35" location="'TS5'!A1" display="5 pirkimo objekto dalis. Kvalifikuota endotoksino nustatymo įranga" xr:uid="{00000000-0004-0000-0000-000003000000}"/>
    <hyperlink ref="B32" location="'TS2'!A1" display="2 pirkimo objekto dalis. Fluorescensinis ląstelių skaičiuoklis" xr:uid="{00000000-0004-0000-0000-000004000000}"/>
    <hyperlink ref="B33" location="'TS3'!A1" display="3 pirkimo objekto dalis. Inkubatorius su orbitine purtykle" xr:uid="{00000000-0004-0000-0000-000005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C31:C39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3"/>
  <sheetViews>
    <sheetView zoomScaleNormal="100" workbookViewId="0">
      <selection activeCell="A2" sqref="A2:D2"/>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2" t="str">
        <f>Pasiūlymas!B37</f>
        <v>7 pirkimo objekto dalis. Endoskopų džiovinimo ir laikymo spinta</v>
      </c>
      <c r="B2" s="162"/>
      <c r="C2" s="162"/>
      <c r="D2" s="162"/>
    </row>
    <row r="3" spans="1:4" x14ac:dyDescent="0.25">
      <c r="A3" s="14"/>
      <c r="B3" s="15"/>
      <c r="C3" s="15"/>
    </row>
    <row r="4" spans="1:4" x14ac:dyDescent="0.25">
      <c r="A4" s="29" t="s">
        <v>60</v>
      </c>
      <c r="B4" s="30"/>
      <c r="C4" s="30"/>
      <c r="D4" s="31"/>
    </row>
    <row r="5" spans="1:4" s="13" customFormat="1" ht="78.75" x14ac:dyDescent="0.25">
      <c r="A5" s="32" t="s">
        <v>61</v>
      </c>
      <c r="B5" s="32" t="s">
        <v>62</v>
      </c>
      <c r="C5" s="32" t="s">
        <v>63</v>
      </c>
      <c r="D5" s="33" t="s">
        <v>64</v>
      </c>
    </row>
    <row r="6" spans="1:4" s="13" customFormat="1" ht="63" x14ac:dyDescent="0.25">
      <c r="A6" s="44" t="s">
        <v>65</v>
      </c>
      <c r="B6" s="34" t="s">
        <v>66</v>
      </c>
      <c r="C6" s="77" t="s">
        <v>351</v>
      </c>
      <c r="D6" s="77" t="s">
        <v>363</v>
      </c>
    </row>
    <row r="7" spans="1:4" s="13" customFormat="1" x14ac:dyDescent="0.25">
      <c r="A7" s="44" t="s">
        <v>68</v>
      </c>
      <c r="B7" s="45" t="s">
        <v>69</v>
      </c>
      <c r="C7" s="35" t="s">
        <v>194</v>
      </c>
      <c r="D7" s="74" t="s">
        <v>364</v>
      </c>
    </row>
    <row r="8" spans="1:4" s="13" customFormat="1" x14ac:dyDescent="0.25">
      <c r="A8" s="159" t="s">
        <v>71</v>
      </c>
      <c r="B8" s="156" t="s">
        <v>195</v>
      </c>
      <c r="C8" s="35" t="s">
        <v>196</v>
      </c>
      <c r="D8" s="74" t="s">
        <v>365</v>
      </c>
    </row>
    <row r="9" spans="1:4" s="13" customFormat="1" x14ac:dyDescent="0.25">
      <c r="A9" s="161"/>
      <c r="B9" s="158"/>
      <c r="C9" s="35" t="s">
        <v>197</v>
      </c>
      <c r="D9" s="74" t="s">
        <v>366</v>
      </c>
    </row>
    <row r="10" spans="1:4" s="13" customFormat="1" x14ac:dyDescent="0.25">
      <c r="A10" s="163" t="s">
        <v>198</v>
      </c>
      <c r="B10" s="166"/>
      <c r="C10" s="166"/>
      <c r="D10" s="167"/>
    </row>
    <row r="11" spans="1:4" s="13" customFormat="1" ht="31.5" customHeight="1" x14ac:dyDescent="0.25">
      <c r="A11" s="51" t="s">
        <v>199</v>
      </c>
      <c r="B11" s="45" t="s">
        <v>200</v>
      </c>
      <c r="C11" s="35" t="s">
        <v>201</v>
      </c>
      <c r="D11" s="74" t="s">
        <v>388</v>
      </c>
    </row>
    <row r="12" spans="1:4" s="13" customFormat="1" x14ac:dyDescent="0.25">
      <c r="A12" s="51" t="s">
        <v>202</v>
      </c>
      <c r="B12" s="45" t="s">
        <v>203</v>
      </c>
      <c r="C12" s="35" t="s">
        <v>204</v>
      </c>
      <c r="D12" s="74" t="s">
        <v>367</v>
      </c>
    </row>
    <row r="13" spans="1:4" s="13" customFormat="1" ht="31.5" x14ac:dyDescent="0.25">
      <c r="A13" s="51" t="s">
        <v>205</v>
      </c>
      <c r="B13" s="45" t="s">
        <v>206</v>
      </c>
      <c r="C13" s="35" t="s">
        <v>207</v>
      </c>
      <c r="D13" s="74" t="s">
        <v>369</v>
      </c>
    </row>
    <row r="14" spans="1:4" s="13" customFormat="1" x14ac:dyDescent="0.25">
      <c r="A14" s="51" t="s">
        <v>208</v>
      </c>
      <c r="B14" s="45" t="s">
        <v>209</v>
      </c>
      <c r="C14" s="35" t="s">
        <v>210</v>
      </c>
      <c r="D14" s="74" t="s">
        <v>368</v>
      </c>
    </row>
    <row r="15" spans="1:4" s="13" customFormat="1" ht="31.5" x14ac:dyDescent="0.25">
      <c r="A15" s="51" t="s">
        <v>211</v>
      </c>
      <c r="B15" s="45" t="s">
        <v>212</v>
      </c>
      <c r="C15" s="35" t="s">
        <v>213</v>
      </c>
      <c r="D15" s="74" t="s">
        <v>370</v>
      </c>
    </row>
    <row r="16" spans="1:4" s="13" customFormat="1" ht="31.5" x14ac:dyDescent="0.25">
      <c r="A16" s="51" t="s">
        <v>214</v>
      </c>
      <c r="B16" s="45" t="s">
        <v>215</v>
      </c>
      <c r="C16" s="35" t="s">
        <v>216</v>
      </c>
      <c r="D16" s="74" t="s">
        <v>371</v>
      </c>
    </row>
    <row r="17" spans="1:4" s="13" customFormat="1" x14ac:dyDescent="0.25">
      <c r="A17" s="51" t="s">
        <v>217</v>
      </c>
      <c r="B17" s="49" t="s">
        <v>218</v>
      </c>
      <c r="C17" s="49" t="s">
        <v>219</v>
      </c>
      <c r="D17" s="74" t="s">
        <v>372</v>
      </c>
    </row>
    <row r="18" spans="1:4" s="13" customFormat="1" ht="31.5" customHeight="1" x14ac:dyDescent="0.25">
      <c r="A18" s="159" t="s">
        <v>220</v>
      </c>
      <c r="B18" s="156" t="s">
        <v>221</v>
      </c>
      <c r="C18" s="49" t="s">
        <v>222</v>
      </c>
      <c r="D18" s="74" t="s">
        <v>373</v>
      </c>
    </row>
    <row r="19" spans="1:4" s="13" customFormat="1" ht="18.75" customHeight="1" x14ac:dyDescent="0.25">
      <c r="A19" s="160"/>
      <c r="B19" s="157"/>
      <c r="C19" s="49" t="s">
        <v>223</v>
      </c>
      <c r="D19" s="74" t="s">
        <v>374</v>
      </c>
    </row>
    <row r="20" spans="1:4" s="13" customFormat="1" x14ac:dyDescent="0.25">
      <c r="A20" s="161"/>
      <c r="B20" s="158"/>
      <c r="C20" s="49" t="s">
        <v>224</v>
      </c>
      <c r="D20" s="74" t="s">
        <v>375</v>
      </c>
    </row>
    <row r="21" spans="1:4" s="13" customFormat="1" x14ac:dyDescent="0.25">
      <c r="A21" s="60" t="s">
        <v>225</v>
      </c>
      <c r="B21" s="58" t="s">
        <v>226</v>
      </c>
      <c r="C21" s="49" t="s">
        <v>227</v>
      </c>
      <c r="D21" s="74" t="s">
        <v>376</v>
      </c>
    </row>
    <row r="22" spans="1:4" s="13" customFormat="1" x14ac:dyDescent="0.25">
      <c r="A22" s="60" t="s">
        <v>228</v>
      </c>
      <c r="B22" s="58" t="s">
        <v>229</v>
      </c>
      <c r="C22" s="49" t="s">
        <v>230</v>
      </c>
      <c r="D22" s="74" t="s">
        <v>377</v>
      </c>
    </row>
    <row r="23" spans="1:4" s="13" customFormat="1" x14ac:dyDescent="0.25">
      <c r="A23" s="60" t="s">
        <v>231</v>
      </c>
      <c r="B23" s="58" t="s">
        <v>232</v>
      </c>
      <c r="C23" s="49" t="s">
        <v>233</v>
      </c>
      <c r="D23" s="74" t="s">
        <v>378</v>
      </c>
    </row>
    <row r="24" spans="1:4" s="13" customFormat="1" x14ac:dyDescent="0.25">
      <c r="A24" s="60" t="s">
        <v>234</v>
      </c>
      <c r="B24" s="58" t="s">
        <v>235</v>
      </c>
      <c r="C24" s="49" t="s">
        <v>236</v>
      </c>
      <c r="D24" s="74" t="s">
        <v>379</v>
      </c>
    </row>
    <row r="25" spans="1:4" s="13" customFormat="1" x14ac:dyDescent="0.25">
      <c r="A25" s="60" t="s">
        <v>237</v>
      </c>
      <c r="B25" s="58" t="s">
        <v>238</v>
      </c>
      <c r="C25" s="49" t="s">
        <v>239</v>
      </c>
      <c r="D25" s="74" t="s">
        <v>380</v>
      </c>
    </row>
    <row r="26" spans="1:4" s="13" customFormat="1" x14ac:dyDescent="0.25">
      <c r="A26" s="163" t="s">
        <v>240</v>
      </c>
      <c r="B26" s="164"/>
      <c r="C26" s="164"/>
      <c r="D26" s="165"/>
    </row>
    <row r="27" spans="1:4" s="13" customFormat="1" x14ac:dyDescent="0.25">
      <c r="A27" s="60" t="s">
        <v>241</v>
      </c>
      <c r="B27" s="58" t="s">
        <v>242</v>
      </c>
      <c r="C27" s="49" t="s">
        <v>243</v>
      </c>
      <c r="D27" s="74" t="s">
        <v>381</v>
      </c>
    </row>
    <row r="28" spans="1:4" s="13" customFormat="1" ht="33" customHeight="1" x14ac:dyDescent="0.25">
      <c r="A28" s="60" t="s">
        <v>244</v>
      </c>
      <c r="B28" s="58" t="s">
        <v>200</v>
      </c>
      <c r="C28" s="49" t="s">
        <v>245</v>
      </c>
      <c r="D28" s="74" t="s">
        <v>382</v>
      </c>
    </row>
    <row r="29" spans="1:4" s="13" customFormat="1" x14ac:dyDescent="0.25">
      <c r="A29" s="60" t="s">
        <v>246</v>
      </c>
      <c r="B29" s="58" t="s">
        <v>203</v>
      </c>
      <c r="C29" s="49" t="s">
        <v>204</v>
      </c>
      <c r="D29" s="74" t="s">
        <v>383</v>
      </c>
    </row>
    <row r="30" spans="1:4" s="13" customFormat="1" x14ac:dyDescent="0.25">
      <c r="A30" s="60" t="s">
        <v>247</v>
      </c>
      <c r="B30" s="58" t="s">
        <v>226</v>
      </c>
      <c r="C30" s="49" t="s">
        <v>227</v>
      </c>
      <c r="D30" s="74" t="s">
        <v>376</v>
      </c>
    </row>
    <row r="31" spans="1:4" s="13" customFormat="1" x14ac:dyDescent="0.25">
      <c r="A31" s="60" t="s">
        <v>248</v>
      </c>
      <c r="B31" s="58" t="s">
        <v>229</v>
      </c>
      <c r="C31" s="49" t="s">
        <v>230</v>
      </c>
      <c r="D31" s="74" t="s">
        <v>377</v>
      </c>
    </row>
    <row r="32" spans="1:4" s="13" customFormat="1" x14ac:dyDescent="0.25">
      <c r="A32" s="60" t="s">
        <v>249</v>
      </c>
      <c r="B32" s="58" t="s">
        <v>232</v>
      </c>
      <c r="C32" s="49" t="s">
        <v>250</v>
      </c>
      <c r="D32" s="74" t="s">
        <v>384</v>
      </c>
    </row>
    <row r="33" spans="1:4" s="13" customFormat="1" x14ac:dyDescent="0.25">
      <c r="A33" s="60" t="s">
        <v>251</v>
      </c>
      <c r="B33" s="58" t="s">
        <v>235</v>
      </c>
      <c r="C33" s="49" t="s">
        <v>236</v>
      </c>
      <c r="D33" s="74" t="s">
        <v>379</v>
      </c>
    </row>
    <row r="34" spans="1:4" s="13" customFormat="1" ht="63" x14ac:dyDescent="0.25">
      <c r="A34" s="59" t="s">
        <v>252</v>
      </c>
      <c r="B34" s="57" t="s">
        <v>146</v>
      </c>
      <c r="C34" s="49" t="s">
        <v>253</v>
      </c>
      <c r="D34" s="75" t="s">
        <v>385</v>
      </c>
    </row>
    <row r="35" spans="1:4" s="13" customFormat="1" x14ac:dyDescent="0.25">
      <c r="A35" s="159" t="s">
        <v>80</v>
      </c>
      <c r="B35" s="156" t="s">
        <v>97</v>
      </c>
      <c r="C35" s="49" t="s">
        <v>254</v>
      </c>
      <c r="D35" s="74" t="s">
        <v>254</v>
      </c>
    </row>
    <row r="36" spans="1:4" s="13" customFormat="1" ht="31.5" x14ac:dyDescent="0.25">
      <c r="A36" s="160"/>
      <c r="B36" s="157"/>
      <c r="C36" s="49" t="s">
        <v>255</v>
      </c>
      <c r="D36" s="74" t="s">
        <v>386</v>
      </c>
    </row>
    <row r="37" spans="1:4" s="13" customFormat="1" x14ac:dyDescent="0.25">
      <c r="A37" s="161"/>
      <c r="B37" s="158"/>
      <c r="C37" s="49" t="s">
        <v>256</v>
      </c>
      <c r="D37" s="74" t="s">
        <v>387</v>
      </c>
    </row>
    <row r="38" spans="1:4" x14ac:dyDescent="0.25">
      <c r="A38" s="46"/>
      <c r="B38" s="31"/>
      <c r="C38" s="37" t="s">
        <v>102</v>
      </c>
      <c r="D38" s="38">
        <v>2</v>
      </c>
    </row>
    <row r="39" spans="1:4" x14ac:dyDescent="0.25">
      <c r="A39" s="46"/>
      <c r="B39" s="31"/>
      <c r="C39" s="39" t="s">
        <v>103</v>
      </c>
      <c r="D39" s="40" t="s">
        <v>104</v>
      </c>
    </row>
    <row r="40" spans="1:4" x14ac:dyDescent="0.25">
      <c r="A40" s="46"/>
      <c r="B40" s="31"/>
      <c r="C40" s="39" t="s">
        <v>105</v>
      </c>
      <c r="D40" s="76">
        <v>26446</v>
      </c>
    </row>
    <row r="41" spans="1:4" x14ac:dyDescent="0.25">
      <c r="A41" s="46"/>
      <c r="B41" s="31"/>
      <c r="C41" s="39" t="s">
        <v>106</v>
      </c>
      <c r="D41" s="42">
        <f>D40*D38</f>
        <v>52892</v>
      </c>
    </row>
    <row r="42" spans="1:4" x14ac:dyDescent="0.25">
      <c r="A42" s="46"/>
      <c r="B42" s="31"/>
      <c r="C42" s="39" t="s">
        <v>107</v>
      </c>
      <c r="D42" s="43">
        <f>D41*0.21</f>
        <v>11107.32</v>
      </c>
    </row>
    <row r="43" spans="1:4" x14ac:dyDescent="0.25">
      <c r="A43" s="46"/>
      <c r="B43" s="31"/>
      <c r="C43" s="39" t="s">
        <v>108</v>
      </c>
      <c r="D43" s="42">
        <f>D41+D42</f>
        <v>63999.32</v>
      </c>
    </row>
  </sheetData>
  <mergeCells count="9">
    <mergeCell ref="A26:D26"/>
    <mergeCell ref="B35:B37"/>
    <mergeCell ref="A35:A37"/>
    <mergeCell ref="A2:D2"/>
    <mergeCell ref="B18:B20"/>
    <mergeCell ref="A18:A20"/>
    <mergeCell ref="B8:B9"/>
    <mergeCell ref="A8:A9"/>
    <mergeCell ref="A10: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2"/>
  <sheetViews>
    <sheetView topLeftCell="A4" zoomScale="110" zoomScaleNormal="110" workbookViewId="0">
      <selection activeCell="D39" sqref="D39"/>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2" t="str">
        <f>Pasiūlymas!B38</f>
        <v>8 pirkimo objekto dalis. Kulkšnies - žasto indekso (KŽI) matavimo sistema</v>
      </c>
      <c r="B2" s="162"/>
      <c r="C2" s="162"/>
      <c r="D2" s="162"/>
    </row>
    <row r="3" spans="1:4" x14ac:dyDescent="0.25">
      <c r="A3" s="14"/>
      <c r="B3" s="15"/>
      <c r="C3" s="15"/>
    </row>
    <row r="4" spans="1:4" x14ac:dyDescent="0.25">
      <c r="A4" s="29" t="s">
        <v>60</v>
      </c>
      <c r="B4" s="30"/>
      <c r="C4" s="30"/>
      <c r="D4" s="31"/>
    </row>
    <row r="5" spans="1:4" s="13" customFormat="1" ht="78.75" x14ac:dyDescent="0.25">
      <c r="A5" s="32" t="s">
        <v>61</v>
      </c>
      <c r="B5" s="32" t="s">
        <v>62</v>
      </c>
      <c r="C5" s="32" t="s">
        <v>63</v>
      </c>
      <c r="D5" s="33" t="s">
        <v>64</v>
      </c>
    </row>
    <row r="6" spans="1:4" s="13" customFormat="1" ht="31.5" x14ac:dyDescent="0.25">
      <c r="A6" s="44" t="s">
        <v>65</v>
      </c>
      <c r="B6" s="34" t="s">
        <v>66</v>
      </c>
      <c r="C6" s="35" t="s">
        <v>67</v>
      </c>
      <c r="D6" s="36"/>
    </row>
    <row r="7" spans="1:4" s="13" customFormat="1" ht="47.25" x14ac:dyDescent="0.25">
      <c r="A7" s="62" t="s">
        <v>68</v>
      </c>
      <c r="B7" s="63" t="s">
        <v>69</v>
      </c>
      <c r="C7" s="61" t="s">
        <v>267</v>
      </c>
      <c r="D7" s="36"/>
    </row>
    <row r="8" spans="1:4" s="13" customFormat="1" x14ac:dyDescent="0.25">
      <c r="A8" s="171" t="s">
        <v>71</v>
      </c>
      <c r="B8" s="168" t="s">
        <v>268</v>
      </c>
      <c r="C8" s="61" t="s">
        <v>269</v>
      </c>
      <c r="D8" s="36"/>
    </row>
    <row r="9" spans="1:4" s="13" customFormat="1" x14ac:dyDescent="0.25">
      <c r="A9" s="172"/>
      <c r="B9" s="169"/>
      <c r="C9" s="61" t="s">
        <v>270</v>
      </c>
      <c r="D9" s="36"/>
    </row>
    <row r="10" spans="1:4" s="13" customFormat="1" x14ac:dyDescent="0.25">
      <c r="A10" s="172"/>
      <c r="B10" s="169"/>
      <c r="C10" s="61" t="s">
        <v>271</v>
      </c>
      <c r="D10" s="36"/>
    </row>
    <row r="11" spans="1:4" s="13" customFormat="1" ht="31.5" x14ac:dyDescent="0.25">
      <c r="A11" s="172"/>
      <c r="B11" s="169"/>
      <c r="C11" s="61" t="s">
        <v>272</v>
      </c>
      <c r="D11" s="36"/>
    </row>
    <row r="12" spans="1:4" s="13" customFormat="1" ht="30.75" customHeight="1" x14ac:dyDescent="0.25">
      <c r="A12" s="172"/>
      <c r="B12" s="169"/>
      <c r="C12" s="61" t="s">
        <v>273</v>
      </c>
      <c r="D12" s="36"/>
    </row>
    <row r="13" spans="1:4" s="13" customFormat="1" ht="18" customHeight="1" x14ac:dyDescent="0.25">
      <c r="A13" s="172"/>
      <c r="B13" s="169"/>
      <c r="C13" s="61" t="s">
        <v>274</v>
      </c>
      <c r="D13" s="36"/>
    </row>
    <row r="14" spans="1:4" s="13" customFormat="1" ht="16.5" customHeight="1" x14ac:dyDescent="0.25">
      <c r="A14" s="173"/>
      <c r="B14" s="170"/>
      <c r="C14" s="61" t="s">
        <v>275</v>
      </c>
      <c r="D14" s="36"/>
    </row>
    <row r="15" spans="1:4" s="13" customFormat="1" ht="30.75" customHeight="1" x14ac:dyDescent="0.25">
      <c r="A15" s="171" t="s">
        <v>74</v>
      </c>
      <c r="B15" s="168" t="s">
        <v>276</v>
      </c>
      <c r="C15" s="61" t="s">
        <v>277</v>
      </c>
      <c r="D15" s="36"/>
    </row>
    <row r="16" spans="1:4" s="13" customFormat="1" ht="46.5" customHeight="1" x14ac:dyDescent="0.25">
      <c r="A16" s="172"/>
      <c r="B16" s="169"/>
      <c r="C16" s="61" t="s">
        <v>278</v>
      </c>
      <c r="D16" s="36"/>
    </row>
    <row r="17" spans="1:4" s="13" customFormat="1" ht="18" customHeight="1" x14ac:dyDescent="0.25">
      <c r="A17" s="172"/>
      <c r="B17" s="169"/>
      <c r="C17" s="61" t="s">
        <v>279</v>
      </c>
      <c r="D17" s="36"/>
    </row>
    <row r="18" spans="1:4" s="13" customFormat="1" ht="16.5" customHeight="1" x14ac:dyDescent="0.25">
      <c r="A18" s="172"/>
      <c r="B18" s="169"/>
      <c r="C18" s="61" t="s">
        <v>281</v>
      </c>
      <c r="D18" s="36"/>
    </row>
    <row r="19" spans="1:4" s="13" customFormat="1" ht="15" customHeight="1" x14ac:dyDescent="0.25">
      <c r="A19" s="172"/>
      <c r="B19" s="169"/>
      <c r="C19" s="61" t="s">
        <v>282</v>
      </c>
      <c r="D19" s="36"/>
    </row>
    <row r="20" spans="1:4" s="13" customFormat="1" ht="15" customHeight="1" x14ac:dyDescent="0.25">
      <c r="A20" s="172"/>
      <c r="B20" s="169"/>
      <c r="C20" s="61" t="s">
        <v>280</v>
      </c>
      <c r="D20" s="36"/>
    </row>
    <row r="21" spans="1:4" s="13" customFormat="1" ht="15" customHeight="1" x14ac:dyDescent="0.25">
      <c r="A21" s="173"/>
      <c r="B21" s="170"/>
      <c r="C21" s="61" t="s">
        <v>283</v>
      </c>
      <c r="D21" s="36"/>
    </row>
    <row r="22" spans="1:4" s="13" customFormat="1" ht="15" customHeight="1" x14ac:dyDescent="0.25">
      <c r="A22" s="171" t="s">
        <v>77</v>
      </c>
      <c r="B22" s="168" t="s">
        <v>97</v>
      </c>
      <c r="C22" s="61" t="s">
        <v>284</v>
      </c>
      <c r="D22" s="36"/>
    </row>
    <row r="23" spans="1:4" s="13" customFormat="1" ht="15" customHeight="1" x14ac:dyDescent="0.25">
      <c r="A23" s="172"/>
      <c r="B23" s="169"/>
      <c r="C23" s="61" t="s">
        <v>285</v>
      </c>
      <c r="D23" s="36"/>
    </row>
    <row r="24" spans="1:4" s="13" customFormat="1" ht="15" customHeight="1" x14ac:dyDescent="0.25">
      <c r="A24" s="172"/>
      <c r="B24" s="169"/>
      <c r="C24" s="61" t="s">
        <v>286</v>
      </c>
      <c r="D24" s="36"/>
    </row>
    <row r="25" spans="1:4" s="13" customFormat="1" x14ac:dyDescent="0.25">
      <c r="A25" s="172"/>
      <c r="B25" s="169"/>
      <c r="C25" s="35" t="s">
        <v>287</v>
      </c>
      <c r="D25" s="36"/>
    </row>
    <row r="26" spans="1:4" s="13" customFormat="1" x14ac:dyDescent="0.25">
      <c r="A26" s="173"/>
      <c r="B26" s="170"/>
      <c r="C26" s="52" t="s">
        <v>288</v>
      </c>
      <c r="D26" s="54"/>
    </row>
    <row r="27" spans="1:4" x14ac:dyDescent="0.25">
      <c r="A27" s="46"/>
      <c r="B27" s="31"/>
      <c r="C27" s="37" t="s">
        <v>102</v>
      </c>
      <c r="D27" s="38">
        <v>1</v>
      </c>
    </row>
    <row r="28" spans="1:4" x14ac:dyDescent="0.25">
      <c r="A28" s="46"/>
      <c r="B28" s="31"/>
      <c r="C28" s="39" t="s">
        <v>103</v>
      </c>
      <c r="D28" s="40" t="s">
        <v>104</v>
      </c>
    </row>
    <row r="29" spans="1:4" x14ac:dyDescent="0.25">
      <c r="A29" s="46"/>
      <c r="B29" s="31"/>
      <c r="C29" s="39" t="s">
        <v>105</v>
      </c>
      <c r="D29" s="41"/>
    </row>
    <row r="30" spans="1:4" x14ac:dyDescent="0.25">
      <c r="A30" s="46"/>
      <c r="B30" s="31"/>
      <c r="C30" s="39" t="s">
        <v>106</v>
      </c>
      <c r="D30" s="42">
        <f>D29*D27</f>
        <v>0</v>
      </c>
    </row>
    <row r="31" spans="1:4" x14ac:dyDescent="0.25">
      <c r="A31" s="46"/>
      <c r="B31" s="31"/>
      <c r="C31" s="39" t="s">
        <v>107</v>
      </c>
      <c r="D31" s="43">
        <f>D30*0.21</f>
        <v>0</v>
      </c>
    </row>
    <row r="32" spans="1:4" x14ac:dyDescent="0.25">
      <c r="A32" s="46"/>
      <c r="B32" s="31"/>
      <c r="C32" s="39" t="s">
        <v>108</v>
      </c>
      <c r="D32" s="42">
        <f>D30+D31</f>
        <v>0</v>
      </c>
    </row>
  </sheetData>
  <mergeCells count="7">
    <mergeCell ref="B22:B26"/>
    <mergeCell ref="A22:A26"/>
    <mergeCell ref="A2:D2"/>
    <mergeCell ref="B8:B14"/>
    <mergeCell ref="A8:A14"/>
    <mergeCell ref="B15:B21"/>
    <mergeCell ref="A15:A2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2"/>
  <sheetViews>
    <sheetView zoomScale="110" zoomScaleNormal="110" workbookViewId="0">
      <selection activeCell="G24" sqref="G24"/>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2" t="str">
        <f>Pasiūlymas!B39</f>
        <v>9 pirkimo objekto dalis. EKG matavimo sistema</v>
      </c>
      <c r="B2" s="162"/>
      <c r="C2" s="162"/>
      <c r="D2" s="162"/>
    </row>
    <row r="3" spans="1:4" x14ac:dyDescent="0.25">
      <c r="A3" s="14"/>
      <c r="B3" s="15"/>
      <c r="C3" s="15"/>
    </row>
    <row r="4" spans="1:4" x14ac:dyDescent="0.25">
      <c r="A4" s="29" t="s">
        <v>60</v>
      </c>
      <c r="B4" s="30"/>
      <c r="C4" s="30"/>
      <c r="D4" s="31"/>
    </row>
    <row r="5" spans="1:4" s="13" customFormat="1" ht="78.75" x14ac:dyDescent="0.25">
      <c r="A5" s="32" t="s">
        <v>61</v>
      </c>
      <c r="B5" s="32" t="s">
        <v>62</v>
      </c>
      <c r="C5" s="32" t="s">
        <v>63</v>
      </c>
      <c r="D5" s="33" t="s">
        <v>64</v>
      </c>
    </row>
    <row r="6" spans="1:4" s="13" customFormat="1" ht="31.5" x14ac:dyDescent="0.25">
      <c r="A6" s="44" t="s">
        <v>65</v>
      </c>
      <c r="B6" s="34" t="s">
        <v>66</v>
      </c>
      <c r="C6" s="35" t="s">
        <v>67</v>
      </c>
      <c r="D6" s="36"/>
    </row>
    <row r="7" spans="1:4" s="13" customFormat="1" x14ac:dyDescent="0.25">
      <c r="A7" s="62" t="s">
        <v>68</v>
      </c>
      <c r="B7" s="64" t="s">
        <v>290</v>
      </c>
      <c r="C7" s="65" t="s">
        <v>291</v>
      </c>
      <c r="D7" s="36"/>
    </row>
    <row r="8" spans="1:4" s="13" customFormat="1" ht="31.5" x14ac:dyDescent="0.25">
      <c r="A8" s="62" t="s">
        <v>71</v>
      </c>
      <c r="B8" s="64" t="s">
        <v>292</v>
      </c>
      <c r="C8" s="66" t="s">
        <v>333</v>
      </c>
      <c r="D8" s="36"/>
    </row>
    <row r="9" spans="1:4" s="13" customFormat="1" ht="31.5" x14ac:dyDescent="0.25">
      <c r="A9" s="62" t="s">
        <v>74</v>
      </c>
      <c r="B9" s="64" t="s">
        <v>293</v>
      </c>
      <c r="C9" s="66" t="s">
        <v>294</v>
      </c>
      <c r="D9" s="36"/>
    </row>
    <row r="10" spans="1:4" s="13" customFormat="1" ht="31.5" x14ac:dyDescent="0.25">
      <c r="A10" s="62" t="s">
        <v>77</v>
      </c>
      <c r="B10" s="64" t="s">
        <v>295</v>
      </c>
      <c r="C10" s="66" t="s">
        <v>334</v>
      </c>
      <c r="D10" s="36"/>
    </row>
    <row r="11" spans="1:4" s="13" customFormat="1" ht="31.5" x14ac:dyDescent="0.25">
      <c r="A11" s="62" t="s">
        <v>80</v>
      </c>
      <c r="B11" s="64" t="s">
        <v>296</v>
      </c>
      <c r="C11" s="66" t="s">
        <v>297</v>
      </c>
      <c r="D11" s="36"/>
    </row>
    <row r="12" spans="1:4" s="13" customFormat="1" ht="14.25" customHeight="1" x14ac:dyDescent="0.25">
      <c r="A12" s="62" t="s">
        <v>83</v>
      </c>
      <c r="B12" s="64" t="s">
        <v>298</v>
      </c>
      <c r="C12" s="67" t="s">
        <v>299</v>
      </c>
      <c r="D12" s="36"/>
    </row>
    <row r="13" spans="1:4" s="13" customFormat="1" ht="18" customHeight="1" x14ac:dyDescent="0.25">
      <c r="A13" s="62" t="s">
        <v>86</v>
      </c>
      <c r="B13" s="64" t="s">
        <v>300</v>
      </c>
      <c r="C13" s="66" t="s">
        <v>82</v>
      </c>
      <c r="D13" s="36"/>
    </row>
    <row r="14" spans="1:4" s="13" customFormat="1" ht="35.25" customHeight="1" x14ac:dyDescent="0.25">
      <c r="A14" s="62" t="s">
        <v>90</v>
      </c>
      <c r="B14" s="64" t="s">
        <v>301</v>
      </c>
      <c r="C14" s="66" t="s">
        <v>302</v>
      </c>
      <c r="D14" s="36"/>
    </row>
    <row r="15" spans="1:4" s="13" customFormat="1" ht="15" customHeight="1" x14ac:dyDescent="0.25">
      <c r="A15" s="62" t="s">
        <v>96</v>
      </c>
      <c r="B15" s="64" t="s">
        <v>303</v>
      </c>
      <c r="C15" s="66" t="s">
        <v>304</v>
      </c>
      <c r="D15" s="36"/>
    </row>
    <row r="16" spans="1:4" s="13" customFormat="1" ht="39" customHeight="1" x14ac:dyDescent="0.25">
      <c r="A16" s="62" t="s">
        <v>320</v>
      </c>
      <c r="B16" s="64" t="s">
        <v>305</v>
      </c>
      <c r="C16" s="66" t="s">
        <v>306</v>
      </c>
      <c r="D16" s="36"/>
    </row>
    <row r="17" spans="1:4" s="13" customFormat="1" ht="36.75" customHeight="1" x14ac:dyDescent="0.25">
      <c r="A17" s="62" t="s">
        <v>171</v>
      </c>
      <c r="B17" s="64" t="s">
        <v>307</v>
      </c>
      <c r="C17" s="64" t="s">
        <v>308</v>
      </c>
      <c r="D17" s="36"/>
    </row>
    <row r="18" spans="1:4" s="13" customFormat="1" ht="38.25" customHeight="1" x14ac:dyDescent="0.25">
      <c r="A18" s="62" t="s">
        <v>173</v>
      </c>
      <c r="B18" s="64" t="s">
        <v>309</v>
      </c>
      <c r="C18" s="64" t="s">
        <v>82</v>
      </c>
      <c r="D18" s="36"/>
    </row>
    <row r="19" spans="1:4" s="13" customFormat="1" ht="15" customHeight="1" x14ac:dyDescent="0.25">
      <c r="A19" s="62" t="s">
        <v>176</v>
      </c>
      <c r="B19" s="64" t="s">
        <v>310</v>
      </c>
      <c r="C19" s="64" t="s">
        <v>311</v>
      </c>
      <c r="D19" s="36"/>
    </row>
    <row r="20" spans="1:4" s="13" customFormat="1" ht="15" customHeight="1" x14ac:dyDescent="0.25">
      <c r="A20" s="62" t="s">
        <v>178</v>
      </c>
      <c r="B20" s="64" t="s">
        <v>312</v>
      </c>
      <c r="C20" s="64" t="s">
        <v>313</v>
      </c>
      <c r="D20" s="36"/>
    </row>
    <row r="21" spans="1:4" s="13" customFormat="1" ht="15" customHeight="1" x14ac:dyDescent="0.25">
      <c r="A21" s="62" t="s">
        <v>180</v>
      </c>
      <c r="B21" s="64" t="s">
        <v>314</v>
      </c>
      <c r="C21" s="64" t="s">
        <v>315</v>
      </c>
      <c r="D21" s="36"/>
    </row>
    <row r="22" spans="1:4" s="13" customFormat="1" ht="52.5" customHeight="1" x14ac:dyDescent="0.25">
      <c r="A22" s="62" t="s">
        <v>182</v>
      </c>
      <c r="B22" s="64" t="s">
        <v>316</v>
      </c>
      <c r="C22" s="64" t="s">
        <v>317</v>
      </c>
      <c r="D22" s="36"/>
    </row>
    <row r="23" spans="1:4" s="13" customFormat="1" ht="53.25" customHeight="1" x14ac:dyDescent="0.25">
      <c r="A23" s="62" t="s">
        <v>321</v>
      </c>
      <c r="B23" s="68" t="s">
        <v>318</v>
      </c>
      <c r="C23" s="68" t="s">
        <v>319</v>
      </c>
      <c r="D23" s="36"/>
    </row>
    <row r="24" spans="1:4" s="13" customFormat="1" ht="15.75" customHeight="1" x14ac:dyDescent="0.25">
      <c r="A24" s="171" t="s">
        <v>322</v>
      </c>
      <c r="B24" s="156" t="s">
        <v>97</v>
      </c>
      <c r="C24" s="68" t="s">
        <v>323</v>
      </c>
      <c r="D24" s="36"/>
    </row>
    <row r="25" spans="1:4" s="13" customFormat="1" ht="53.25" customHeight="1" x14ac:dyDescent="0.25">
      <c r="A25" s="172"/>
      <c r="B25" s="157"/>
      <c r="C25" s="68" t="s">
        <v>324</v>
      </c>
      <c r="D25" s="36"/>
    </row>
    <row r="26" spans="1:4" s="13" customFormat="1" ht="15.75" customHeight="1" x14ac:dyDescent="0.25">
      <c r="A26" s="173"/>
      <c r="B26" s="158"/>
      <c r="C26" s="68" t="s">
        <v>325</v>
      </c>
      <c r="D26" s="36"/>
    </row>
    <row r="27" spans="1:4" x14ac:dyDescent="0.25">
      <c r="A27" s="46"/>
      <c r="B27" s="31"/>
      <c r="C27" s="37" t="s">
        <v>102</v>
      </c>
      <c r="D27" s="38">
        <v>1</v>
      </c>
    </row>
    <row r="28" spans="1:4" x14ac:dyDescent="0.25">
      <c r="A28" s="46"/>
      <c r="B28" s="31"/>
      <c r="C28" s="39" t="s">
        <v>103</v>
      </c>
      <c r="D28" s="40" t="s">
        <v>104</v>
      </c>
    </row>
    <row r="29" spans="1:4" x14ac:dyDescent="0.25">
      <c r="A29" s="46"/>
      <c r="B29" s="31"/>
      <c r="C29" s="39" t="s">
        <v>105</v>
      </c>
      <c r="D29" s="41"/>
    </row>
    <row r="30" spans="1:4" x14ac:dyDescent="0.25">
      <c r="A30" s="46"/>
      <c r="B30" s="31"/>
      <c r="C30" s="39" t="s">
        <v>106</v>
      </c>
      <c r="D30" s="42">
        <f>D29*D27</f>
        <v>0</v>
      </c>
    </row>
    <row r="31" spans="1:4" x14ac:dyDescent="0.25">
      <c r="A31" s="46"/>
      <c r="B31" s="31"/>
      <c r="C31" s="39" t="s">
        <v>107</v>
      </c>
      <c r="D31" s="43">
        <f>D30*0.21</f>
        <v>0</v>
      </c>
    </row>
    <row r="32" spans="1:4" x14ac:dyDescent="0.25">
      <c r="A32" s="46"/>
      <c r="B32" s="31"/>
      <c r="C32" s="39" t="s">
        <v>108</v>
      </c>
      <c r="D32" s="42">
        <f>D30+D31</f>
        <v>0</v>
      </c>
    </row>
  </sheetData>
  <mergeCells count="3">
    <mergeCell ref="B24:B26"/>
    <mergeCell ref="A24:A26"/>
    <mergeCell ref="A2:D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265</v>
      </c>
    </row>
    <row r="2" spans="1:1" x14ac:dyDescent="0.25">
      <c r="A2" s="2" t="s">
        <v>19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2"/>
  <sheetViews>
    <sheetView workbookViewId="0">
      <selection activeCell="H46" sqref="H46:J46"/>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47"/>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48" t="s">
        <v>349</v>
      </c>
      <c r="B2" s="148"/>
      <c r="C2" s="148"/>
      <c r="D2" s="148"/>
      <c r="E2" s="148"/>
      <c r="F2" s="148"/>
      <c r="G2" s="148"/>
      <c r="H2" s="148"/>
      <c r="I2" s="148"/>
      <c r="J2" s="148"/>
      <c r="K2" s="149"/>
      <c r="L2" s="1"/>
      <c r="M2" s="1"/>
      <c r="N2" s="1"/>
      <c r="O2" s="1"/>
      <c r="P2" s="1"/>
      <c r="Q2" s="1"/>
      <c r="R2" s="1"/>
      <c r="S2" s="1"/>
      <c r="T2" s="3"/>
      <c r="U2" s="3"/>
      <c r="V2" s="3"/>
      <c r="W2" s="3"/>
      <c r="X2" s="3"/>
      <c r="Y2" s="3"/>
      <c r="Z2" s="3"/>
      <c r="AA2" s="3"/>
    </row>
    <row r="3" spans="1:27" ht="39.75" customHeight="1" x14ac:dyDescent="0.25">
      <c r="A3" s="148"/>
      <c r="B3" s="148"/>
      <c r="C3" s="148"/>
      <c r="D3" s="148"/>
      <c r="E3" s="148"/>
      <c r="F3" s="148"/>
      <c r="G3" s="148"/>
      <c r="H3" s="148"/>
      <c r="I3" s="148"/>
      <c r="J3" s="148"/>
      <c r="K3" s="149"/>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50" t="s">
        <v>20</v>
      </c>
      <c r="B5" s="151"/>
      <c r="C5" s="151" t="s">
        <v>21</v>
      </c>
      <c r="D5" s="151"/>
      <c r="E5" s="151"/>
      <c r="F5" s="151" t="s">
        <v>22</v>
      </c>
      <c r="G5" s="151"/>
      <c r="H5" s="151"/>
      <c r="I5" s="151" t="s">
        <v>23</v>
      </c>
      <c r="J5" s="145"/>
      <c r="K5" s="5" t="s">
        <v>24</v>
      </c>
      <c r="L5" s="1"/>
      <c r="M5" s="1"/>
      <c r="N5" s="1"/>
      <c r="O5" s="1"/>
      <c r="P5" s="1"/>
      <c r="Q5" s="1"/>
      <c r="R5" s="1"/>
      <c r="S5" s="1"/>
      <c r="T5" s="3"/>
      <c r="U5" s="3"/>
      <c r="V5" s="3"/>
      <c r="W5" s="3"/>
      <c r="X5" s="3"/>
      <c r="Y5" s="3"/>
      <c r="Z5" s="3"/>
      <c r="AA5" s="3"/>
    </row>
    <row r="6" spans="1:27" ht="15.75" x14ac:dyDescent="0.25">
      <c r="A6" s="146"/>
      <c r="B6" s="147"/>
      <c r="C6" s="107"/>
      <c r="D6" s="147"/>
      <c r="E6" s="147"/>
      <c r="F6" s="107"/>
      <c r="G6" s="147"/>
      <c r="H6" s="147"/>
      <c r="I6" s="107"/>
      <c r="J6" s="147"/>
      <c r="K6" s="6"/>
      <c r="L6" s="1"/>
      <c r="M6" s="1"/>
      <c r="N6" s="1"/>
      <c r="O6" s="1"/>
      <c r="P6" s="1"/>
      <c r="Q6" s="1"/>
      <c r="R6" s="1"/>
      <c r="S6" s="1"/>
      <c r="T6" s="3"/>
      <c r="U6" s="3"/>
      <c r="V6" s="3"/>
      <c r="W6" s="3"/>
      <c r="X6" s="3"/>
      <c r="Y6" s="3"/>
      <c r="Z6" s="3"/>
      <c r="AA6" s="3"/>
    </row>
    <row r="7" spans="1:27" ht="15.75" x14ac:dyDescent="0.25">
      <c r="A7" s="146"/>
      <c r="B7" s="147"/>
      <c r="C7" s="107"/>
      <c r="D7" s="147"/>
      <c r="E7" s="147"/>
      <c r="F7" s="107"/>
      <c r="G7" s="147"/>
      <c r="H7" s="147"/>
      <c r="I7" s="107"/>
      <c r="J7" s="147"/>
      <c r="K7" s="6"/>
      <c r="L7" s="1"/>
      <c r="M7" s="1"/>
      <c r="N7" s="1"/>
      <c r="O7" s="1"/>
      <c r="P7" s="1"/>
      <c r="Q7" s="1"/>
      <c r="R7" s="1"/>
      <c r="S7" s="1"/>
      <c r="T7" s="3"/>
      <c r="U7" s="3"/>
      <c r="V7" s="3"/>
      <c r="W7" s="3"/>
      <c r="X7" s="3"/>
      <c r="Y7" s="3"/>
      <c r="Z7" s="3"/>
      <c r="AA7" s="3"/>
    </row>
    <row r="8" spans="1:27" ht="15.75" x14ac:dyDescent="0.25">
      <c r="A8" s="146"/>
      <c r="B8" s="147"/>
      <c r="C8" s="107"/>
      <c r="D8" s="147"/>
      <c r="E8" s="147"/>
      <c r="F8" s="107"/>
      <c r="G8" s="147"/>
      <c r="H8" s="147"/>
      <c r="I8" s="107"/>
      <c r="J8" s="147"/>
      <c r="K8" s="6"/>
      <c r="L8" s="1"/>
      <c r="M8" s="1"/>
      <c r="N8" s="1"/>
      <c r="O8" s="1"/>
      <c r="P8" s="1"/>
      <c r="Q8" s="1"/>
      <c r="R8" s="1"/>
      <c r="S8" s="1"/>
      <c r="T8" s="3"/>
      <c r="U8" s="3"/>
      <c r="V8" s="3"/>
      <c r="W8" s="3"/>
      <c r="X8" s="3"/>
      <c r="Y8" s="3"/>
      <c r="Z8" s="3"/>
      <c r="AA8" s="3"/>
    </row>
    <row r="9" spans="1:27" ht="15.75" x14ac:dyDescent="0.25">
      <c r="A9" s="146"/>
      <c r="B9" s="147"/>
      <c r="C9" s="107"/>
      <c r="D9" s="147"/>
      <c r="E9" s="147"/>
      <c r="F9" s="107"/>
      <c r="G9" s="147"/>
      <c r="H9" s="147"/>
      <c r="I9" s="107"/>
      <c r="J9" s="147"/>
      <c r="K9" s="6"/>
      <c r="L9" s="1"/>
      <c r="M9" s="1"/>
      <c r="N9" s="1"/>
      <c r="O9" s="1"/>
      <c r="P9" s="1"/>
      <c r="Q9" s="1"/>
      <c r="R9" s="1"/>
      <c r="S9" s="1"/>
      <c r="T9" s="3"/>
      <c r="U9" s="3"/>
      <c r="V9" s="3"/>
      <c r="W9" s="3"/>
      <c r="X9" s="3"/>
      <c r="Y9" s="3"/>
      <c r="Z9" s="3"/>
      <c r="AA9" s="3"/>
    </row>
    <row r="10" spans="1:27" ht="15.75" x14ac:dyDescent="0.25">
      <c r="A10" s="146"/>
      <c r="B10" s="147"/>
      <c r="C10" s="107"/>
      <c r="D10" s="147"/>
      <c r="E10" s="147"/>
      <c r="F10" s="107"/>
      <c r="G10" s="147"/>
      <c r="H10" s="147"/>
      <c r="I10" s="107"/>
      <c r="J10" s="147"/>
      <c r="K10" s="6"/>
      <c r="L10" s="1"/>
      <c r="M10" s="1"/>
      <c r="N10" s="1"/>
      <c r="O10" s="1"/>
      <c r="P10" s="1"/>
      <c r="Q10" s="1"/>
      <c r="R10" s="1"/>
      <c r="S10" s="1"/>
      <c r="T10" s="3"/>
      <c r="U10" s="3"/>
      <c r="V10" s="3"/>
      <c r="W10" s="3"/>
      <c r="X10" s="3"/>
      <c r="Y10" s="3"/>
      <c r="Z10" s="3"/>
      <c r="AA10" s="3"/>
    </row>
    <row r="11" spans="1:27" ht="15.75" x14ac:dyDescent="0.25">
      <c r="A11" s="146"/>
      <c r="B11" s="147"/>
      <c r="C11" s="107"/>
      <c r="D11" s="147"/>
      <c r="E11" s="147"/>
      <c r="F11" s="107"/>
      <c r="G11" s="147"/>
      <c r="H11" s="147"/>
      <c r="I11" s="107"/>
      <c r="J11" s="147"/>
      <c r="K11" s="6"/>
      <c r="L11" s="1"/>
      <c r="M11" s="1"/>
      <c r="N11" s="1"/>
      <c r="O11" s="1"/>
      <c r="P11" s="1"/>
      <c r="Q11" s="1"/>
      <c r="R11" s="1"/>
      <c r="S11" s="1"/>
      <c r="T11" s="3"/>
      <c r="U11" s="3"/>
      <c r="V11" s="3"/>
      <c r="W11" s="3"/>
      <c r="X11" s="3"/>
      <c r="Y11" s="3"/>
      <c r="Z11" s="3"/>
      <c r="AA11" s="3"/>
    </row>
    <row r="12" spans="1:27" ht="15.75" x14ac:dyDescent="0.25">
      <c r="A12" s="146"/>
      <c r="B12" s="147"/>
      <c r="C12" s="107"/>
      <c r="D12" s="147"/>
      <c r="E12" s="147"/>
      <c r="F12" s="107"/>
      <c r="G12" s="147"/>
      <c r="H12" s="147"/>
      <c r="I12" s="107"/>
      <c r="J12" s="147"/>
      <c r="K12" s="6"/>
      <c r="L12" s="1"/>
      <c r="M12" s="1"/>
      <c r="N12" s="1"/>
      <c r="O12" s="1"/>
      <c r="P12" s="1"/>
      <c r="Q12" s="1"/>
      <c r="R12" s="1"/>
      <c r="S12" s="1"/>
      <c r="T12" s="3"/>
      <c r="U12" s="3"/>
      <c r="V12" s="3"/>
      <c r="W12" s="3"/>
      <c r="X12" s="3"/>
      <c r="Y12" s="3"/>
      <c r="Z12" s="3"/>
      <c r="AA12" s="3"/>
    </row>
    <row r="13" spans="1:27" ht="15.75" x14ac:dyDescent="0.25">
      <c r="A13" s="146"/>
      <c r="B13" s="147"/>
      <c r="C13" s="107"/>
      <c r="D13" s="147"/>
      <c r="E13" s="147"/>
      <c r="F13" s="107"/>
      <c r="G13" s="147"/>
      <c r="H13" s="147"/>
      <c r="I13" s="107"/>
      <c r="J13" s="147"/>
      <c r="K13" s="6"/>
      <c r="L13" s="1"/>
      <c r="M13" s="1"/>
      <c r="N13" s="1"/>
      <c r="O13" s="1"/>
      <c r="P13" s="1"/>
      <c r="Q13" s="1"/>
      <c r="R13" s="1"/>
      <c r="S13" s="1"/>
      <c r="T13" s="3"/>
      <c r="U13" s="3"/>
      <c r="V13" s="3"/>
      <c r="W13" s="3"/>
      <c r="X13" s="3"/>
      <c r="Y13" s="3"/>
      <c r="Z13" s="3"/>
      <c r="AA13" s="3"/>
    </row>
    <row r="14" spans="1:27" ht="15.75" x14ac:dyDescent="0.25">
      <c r="A14" s="146"/>
      <c r="B14" s="147"/>
      <c r="C14" s="107"/>
      <c r="D14" s="147"/>
      <c r="E14" s="147"/>
      <c r="F14" s="107"/>
      <c r="G14" s="147"/>
      <c r="H14" s="147"/>
      <c r="I14" s="107"/>
      <c r="J14" s="147"/>
      <c r="K14" s="6"/>
      <c r="L14" s="1"/>
      <c r="M14" s="1"/>
      <c r="N14" s="1"/>
      <c r="O14" s="1"/>
      <c r="P14" s="1"/>
      <c r="Q14" s="1"/>
      <c r="R14" s="1"/>
      <c r="S14" s="1"/>
      <c r="T14" s="3"/>
      <c r="U14" s="3"/>
      <c r="V14" s="3"/>
      <c r="W14" s="3"/>
      <c r="X14" s="3"/>
      <c r="Y14" s="3"/>
      <c r="Z14" s="3"/>
      <c r="AA14" s="3"/>
    </row>
    <row r="15" spans="1:27" ht="16.5" thickBot="1" x14ac:dyDescent="0.3">
      <c r="A15" s="140"/>
      <c r="B15" s="141"/>
      <c r="C15" s="142"/>
      <c r="D15" s="141"/>
      <c r="E15" s="141"/>
      <c r="F15" s="142"/>
      <c r="G15" s="141"/>
      <c r="H15" s="141"/>
      <c r="I15" s="142"/>
      <c r="J15" s="141"/>
      <c r="K15" s="7"/>
      <c r="L15" s="1"/>
      <c r="M15" s="1"/>
      <c r="N15" s="1"/>
      <c r="O15" s="1"/>
      <c r="P15" s="1"/>
      <c r="Q15" s="1"/>
      <c r="R15" s="1"/>
      <c r="S15" s="1"/>
      <c r="T15" s="3"/>
      <c r="U15" s="3"/>
      <c r="V15" s="3"/>
      <c r="W15" s="3"/>
      <c r="X15" s="3"/>
      <c r="Y15" s="3"/>
      <c r="Z15" s="3"/>
      <c r="AA15" s="3"/>
    </row>
    <row r="16" spans="1:27" ht="15.75" x14ac:dyDescent="0.25">
      <c r="A16" s="73" t="s">
        <v>350</v>
      </c>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72"/>
      <c r="B17" s="8"/>
      <c r="C17" s="8"/>
      <c r="D17" s="8"/>
      <c r="E17" s="8"/>
      <c r="F17" s="8"/>
      <c r="G17" s="8"/>
      <c r="H17" s="8"/>
      <c r="I17" s="8"/>
      <c r="J17" s="8"/>
      <c r="K17" s="9"/>
      <c r="L17" s="1"/>
      <c r="M17" s="1"/>
      <c r="N17" s="1"/>
      <c r="O17" s="1"/>
      <c r="P17" s="1"/>
      <c r="Q17" s="1"/>
      <c r="R17" s="1"/>
      <c r="S17" s="1"/>
      <c r="T17" s="3"/>
      <c r="U17" s="3"/>
      <c r="V17" s="3"/>
      <c r="W17" s="3"/>
      <c r="X17" s="3"/>
      <c r="Y17" s="3"/>
      <c r="Z17" s="3"/>
      <c r="AA17" s="3"/>
    </row>
    <row r="18" spans="1:27" ht="31.5" customHeight="1" x14ac:dyDescent="0.25">
      <c r="A18" s="143" t="s">
        <v>345</v>
      </c>
      <c r="B18" s="143"/>
      <c r="C18" s="143"/>
      <c r="D18" s="143"/>
      <c r="E18" s="143"/>
      <c r="F18" s="143"/>
      <c r="G18" s="143"/>
      <c r="H18" s="143"/>
      <c r="I18" s="143"/>
      <c r="J18" s="143"/>
      <c r="K18" s="143"/>
      <c r="L18" s="1"/>
      <c r="M18" s="1"/>
      <c r="N18" s="1"/>
      <c r="O18" s="1"/>
      <c r="P18" s="1"/>
      <c r="Q18" s="1"/>
      <c r="R18" s="1"/>
      <c r="S18" s="1"/>
      <c r="T18" s="3"/>
      <c r="U18" s="3"/>
      <c r="V18" s="3"/>
      <c r="W18" s="3"/>
      <c r="X18" s="3"/>
      <c r="Y18" s="3"/>
      <c r="Z18" s="3"/>
      <c r="AA18" s="3"/>
    </row>
    <row r="19" spans="1:27" ht="16.5" thickBot="1" x14ac:dyDescent="0.3">
      <c r="A19" s="8"/>
      <c r="B19" s="8"/>
      <c r="C19" s="8"/>
      <c r="D19" s="8"/>
      <c r="E19" s="8"/>
      <c r="F19" s="8"/>
      <c r="G19" s="8"/>
      <c r="H19" s="8"/>
      <c r="I19" s="8"/>
      <c r="J19" s="8"/>
      <c r="K19" s="9"/>
      <c r="L19" s="1"/>
      <c r="M19" s="1"/>
      <c r="N19" s="1"/>
      <c r="O19" s="1"/>
      <c r="P19" s="1"/>
      <c r="Q19" s="1"/>
      <c r="R19" s="1"/>
      <c r="S19" s="1"/>
      <c r="T19" s="3"/>
      <c r="U19" s="3"/>
      <c r="V19" s="3"/>
      <c r="W19" s="3"/>
      <c r="X19" s="3"/>
      <c r="Y19" s="3"/>
      <c r="Z19" s="3"/>
      <c r="AA19" s="3"/>
    </row>
    <row r="20" spans="1:27" ht="15.75" x14ac:dyDescent="0.25">
      <c r="A20" s="144" t="s">
        <v>25</v>
      </c>
      <c r="B20" s="137"/>
      <c r="C20" s="145" t="s">
        <v>21</v>
      </c>
      <c r="D20" s="136"/>
      <c r="E20" s="137"/>
      <c r="F20" s="145" t="s">
        <v>26</v>
      </c>
      <c r="G20" s="136"/>
      <c r="H20" s="137"/>
      <c r="I20" s="145" t="s">
        <v>23</v>
      </c>
      <c r="J20" s="138"/>
      <c r="K20" s="9"/>
      <c r="L20" s="1"/>
      <c r="M20" s="1"/>
      <c r="N20" s="1"/>
      <c r="O20" s="1"/>
      <c r="P20" s="1"/>
      <c r="Q20" s="1"/>
      <c r="R20" s="1"/>
      <c r="S20" s="1"/>
      <c r="T20" s="3"/>
      <c r="U20" s="3"/>
      <c r="V20" s="3"/>
      <c r="W20" s="3"/>
      <c r="X20" s="3"/>
      <c r="Y20" s="3"/>
      <c r="Z20" s="3"/>
      <c r="AA20" s="3"/>
    </row>
    <row r="21" spans="1:27" ht="15.75" x14ac:dyDescent="0.25">
      <c r="A21" s="139"/>
      <c r="B21" s="99"/>
      <c r="C21" s="97"/>
      <c r="D21" s="98"/>
      <c r="E21" s="99"/>
      <c r="F21" s="97"/>
      <c r="G21" s="98"/>
      <c r="H21" s="99"/>
      <c r="I21" s="97"/>
      <c r="J21" s="122"/>
      <c r="K21" s="9"/>
      <c r="L21" s="1"/>
      <c r="M21" s="1"/>
      <c r="N21" s="1"/>
      <c r="O21" s="1"/>
      <c r="P21" s="1"/>
      <c r="Q21" s="1"/>
      <c r="R21" s="1"/>
      <c r="S21" s="1"/>
      <c r="T21" s="3"/>
      <c r="U21" s="3"/>
      <c r="V21" s="3"/>
      <c r="W21" s="3"/>
      <c r="X21" s="3"/>
      <c r="Y21" s="3"/>
      <c r="Z21" s="3"/>
      <c r="AA21" s="3"/>
    </row>
    <row r="22" spans="1:27" ht="15.75" x14ac:dyDescent="0.25">
      <c r="A22" s="139"/>
      <c r="B22" s="99"/>
      <c r="C22" s="97"/>
      <c r="D22" s="98"/>
      <c r="E22" s="99"/>
      <c r="F22" s="97"/>
      <c r="G22" s="98"/>
      <c r="H22" s="99"/>
      <c r="I22" s="97"/>
      <c r="J22" s="122"/>
      <c r="K22" s="9"/>
      <c r="L22" s="1"/>
      <c r="M22" s="1"/>
      <c r="N22" s="1"/>
      <c r="O22" s="1"/>
      <c r="P22" s="1"/>
      <c r="Q22" s="1"/>
      <c r="R22" s="1"/>
      <c r="S22" s="1"/>
      <c r="T22" s="3"/>
      <c r="U22" s="3"/>
      <c r="V22" s="3"/>
      <c r="W22" s="3"/>
      <c r="X22" s="3"/>
      <c r="Y22" s="3"/>
      <c r="Z22" s="3"/>
      <c r="AA22" s="3"/>
    </row>
    <row r="23" spans="1:27" ht="15.75" x14ac:dyDescent="0.25">
      <c r="A23" s="139"/>
      <c r="B23" s="99"/>
      <c r="C23" s="97"/>
      <c r="D23" s="98"/>
      <c r="E23" s="99"/>
      <c r="F23" s="97"/>
      <c r="G23" s="98"/>
      <c r="H23" s="99"/>
      <c r="I23" s="97"/>
      <c r="J23" s="122"/>
      <c r="K23" s="9"/>
      <c r="L23" s="1"/>
      <c r="M23" s="1"/>
      <c r="N23" s="1"/>
      <c r="O23" s="1"/>
      <c r="P23" s="1"/>
      <c r="Q23" s="1"/>
      <c r="R23" s="1"/>
      <c r="S23" s="1"/>
      <c r="T23" s="3"/>
      <c r="U23" s="3"/>
      <c r="V23" s="3"/>
      <c r="W23" s="3"/>
      <c r="X23" s="3"/>
      <c r="Y23" s="3"/>
      <c r="Z23" s="3"/>
      <c r="AA23" s="3"/>
    </row>
    <row r="24" spans="1:27" ht="15.75" x14ac:dyDescent="0.25">
      <c r="A24" s="139"/>
      <c r="B24" s="99"/>
      <c r="C24" s="97"/>
      <c r="D24" s="98"/>
      <c r="E24" s="99"/>
      <c r="F24" s="97"/>
      <c r="G24" s="98"/>
      <c r="H24" s="99"/>
      <c r="I24" s="97"/>
      <c r="J24" s="122"/>
      <c r="K24" s="9"/>
      <c r="L24" s="1"/>
      <c r="M24" s="1"/>
      <c r="N24" s="1"/>
      <c r="O24" s="1"/>
      <c r="P24" s="1"/>
      <c r="Q24" s="1"/>
      <c r="R24" s="1"/>
      <c r="S24" s="1"/>
      <c r="T24" s="3"/>
      <c r="U24" s="3"/>
      <c r="V24" s="3"/>
      <c r="W24" s="3"/>
      <c r="X24" s="3"/>
      <c r="Y24" s="3"/>
      <c r="Z24" s="3"/>
      <c r="AA24" s="3"/>
    </row>
    <row r="25" spans="1:27" ht="15.75" x14ac:dyDescent="0.25">
      <c r="A25" s="139"/>
      <c r="B25" s="99"/>
      <c r="C25" s="97"/>
      <c r="D25" s="98"/>
      <c r="E25" s="99"/>
      <c r="F25" s="97"/>
      <c r="G25" s="98"/>
      <c r="H25" s="99"/>
      <c r="I25" s="97"/>
      <c r="J25" s="122"/>
      <c r="K25" s="9"/>
      <c r="L25" s="1"/>
      <c r="M25" s="1"/>
      <c r="N25" s="1"/>
      <c r="O25" s="1"/>
      <c r="P25" s="1"/>
      <c r="Q25" s="1"/>
      <c r="R25" s="1"/>
      <c r="S25" s="1"/>
      <c r="T25" s="3"/>
      <c r="U25" s="3"/>
      <c r="V25" s="3"/>
      <c r="W25" s="3"/>
      <c r="X25" s="3"/>
      <c r="Y25" s="3"/>
      <c r="Z25" s="3"/>
      <c r="AA25" s="3"/>
    </row>
    <row r="26" spans="1:27" ht="15.75" x14ac:dyDescent="0.25">
      <c r="A26" s="139"/>
      <c r="B26" s="99"/>
      <c r="C26" s="97"/>
      <c r="D26" s="98"/>
      <c r="E26" s="99"/>
      <c r="F26" s="97"/>
      <c r="G26" s="98"/>
      <c r="H26" s="99"/>
      <c r="I26" s="97"/>
      <c r="J26" s="122"/>
      <c r="K26" s="9"/>
      <c r="L26" s="1"/>
      <c r="M26" s="1"/>
      <c r="N26" s="1"/>
      <c r="O26" s="1"/>
      <c r="P26" s="1"/>
      <c r="Q26" s="1"/>
      <c r="R26" s="1"/>
      <c r="S26" s="1"/>
      <c r="T26" s="3"/>
      <c r="U26" s="3"/>
      <c r="V26" s="3"/>
      <c r="W26" s="3"/>
      <c r="X26" s="3"/>
      <c r="Y26" s="3"/>
      <c r="Z26" s="3"/>
      <c r="AA26" s="3"/>
    </row>
    <row r="27" spans="1:27" ht="15.75" x14ac:dyDescent="0.25">
      <c r="A27" s="139"/>
      <c r="B27" s="99"/>
      <c r="C27" s="97"/>
      <c r="D27" s="98"/>
      <c r="E27" s="99"/>
      <c r="F27" s="97"/>
      <c r="G27" s="98"/>
      <c r="H27" s="99"/>
      <c r="I27" s="97"/>
      <c r="J27" s="122"/>
      <c r="K27" s="9"/>
      <c r="L27" s="1"/>
      <c r="M27" s="1"/>
      <c r="N27" s="1"/>
      <c r="O27" s="1"/>
      <c r="P27" s="1"/>
      <c r="Q27" s="1"/>
      <c r="R27" s="1"/>
      <c r="S27" s="1"/>
      <c r="T27" s="3"/>
      <c r="U27" s="3"/>
      <c r="V27" s="3"/>
      <c r="W27" s="3"/>
      <c r="X27" s="3"/>
      <c r="Y27" s="3"/>
      <c r="Z27" s="3"/>
      <c r="AA27" s="3"/>
    </row>
    <row r="28" spans="1:27" ht="15.75" x14ac:dyDescent="0.25">
      <c r="A28" s="139"/>
      <c r="B28" s="99"/>
      <c r="C28" s="97"/>
      <c r="D28" s="98"/>
      <c r="E28" s="99"/>
      <c r="F28" s="97"/>
      <c r="G28" s="98"/>
      <c r="H28" s="99"/>
      <c r="I28" s="97"/>
      <c r="J28" s="122"/>
      <c r="K28" s="9"/>
      <c r="L28" s="1"/>
      <c r="M28" s="1"/>
      <c r="N28" s="1"/>
      <c r="O28" s="1"/>
      <c r="P28" s="1"/>
      <c r="Q28" s="1"/>
      <c r="R28" s="1"/>
      <c r="S28" s="1"/>
      <c r="T28" s="3"/>
      <c r="U28" s="3"/>
      <c r="V28" s="3"/>
      <c r="W28" s="3"/>
      <c r="X28" s="3"/>
      <c r="Y28" s="3"/>
      <c r="Z28" s="3"/>
      <c r="AA28" s="3"/>
    </row>
    <row r="29" spans="1:27" ht="15.75" x14ac:dyDescent="0.25">
      <c r="A29" s="139"/>
      <c r="B29" s="99"/>
      <c r="C29" s="97"/>
      <c r="D29" s="98"/>
      <c r="E29" s="99"/>
      <c r="F29" s="97"/>
      <c r="G29" s="98"/>
      <c r="H29" s="99"/>
      <c r="I29" s="97"/>
      <c r="J29" s="122"/>
      <c r="K29" s="9"/>
      <c r="L29" s="1"/>
      <c r="M29" s="1"/>
      <c r="N29" s="1"/>
      <c r="O29" s="1"/>
      <c r="P29" s="1"/>
      <c r="Q29" s="1"/>
      <c r="R29" s="1"/>
      <c r="S29" s="1"/>
      <c r="T29" s="3"/>
      <c r="U29" s="3"/>
      <c r="V29" s="3"/>
      <c r="W29" s="3"/>
      <c r="X29" s="3"/>
      <c r="Y29" s="3"/>
      <c r="Z29" s="3"/>
      <c r="AA29" s="3"/>
    </row>
    <row r="30" spans="1:27" ht="15.75" x14ac:dyDescent="0.25">
      <c r="A30" s="139"/>
      <c r="B30" s="99"/>
      <c r="C30" s="97"/>
      <c r="D30" s="98"/>
      <c r="E30" s="99"/>
      <c r="F30" s="97"/>
      <c r="G30" s="98"/>
      <c r="H30" s="99"/>
      <c r="I30" s="97"/>
      <c r="J30" s="122"/>
      <c r="K30" s="9"/>
      <c r="L30" s="1"/>
      <c r="M30" s="1"/>
      <c r="N30" s="1"/>
      <c r="O30" s="1"/>
      <c r="P30" s="1"/>
      <c r="Q30" s="1"/>
      <c r="R30" s="1"/>
      <c r="S30" s="1"/>
      <c r="T30" s="3"/>
      <c r="U30" s="3"/>
      <c r="V30" s="3"/>
      <c r="W30" s="3"/>
      <c r="X30" s="3"/>
      <c r="Y30" s="3"/>
      <c r="Z30" s="3"/>
      <c r="AA30" s="3"/>
    </row>
    <row r="31" spans="1:27" ht="15.75" x14ac:dyDescent="0.25">
      <c r="A31" s="71" t="s">
        <v>346</v>
      </c>
      <c r="B31" s="1"/>
      <c r="C31" s="1"/>
      <c r="D31" s="1"/>
      <c r="E31" s="1"/>
      <c r="F31" s="1"/>
      <c r="G31" s="1"/>
      <c r="H31" s="1"/>
      <c r="I31" s="1"/>
      <c r="J31" s="1"/>
      <c r="K31" s="1"/>
      <c r="L31" s="1"/>
      <c r="M31" s="1"/>
      <c r="N31" s="1"/>
      <c r="O31" s="1"/>
      <c r="P31" s="1"/>
      <c r="Q31" s="1"/>
      <c r="R31" s="1"/>
      <c r="S31" s="1"/>
      <c r="T31" s="3"/>
      <c r="U31" s="3"/>
      <c r="V31" s="3"/>
      <c r="W31" s="3"/>
      <c r="X31" s="3"/>
      <c r="Y31" s="3"/>
      <c r="Z31" s="3"/>
      <c r="AA31" s="3"/>
    </row>
    <row r="32" spans="1:27" ht="15.75" x14ac:dyDescent="0.25">
      <c r="A32" s="135"/>
      <c r="B32" s="135"/>
      <c r="C32" s="135"/>
      <c r="D32" s="135"/>
      <c r="E32" s="135"/>
      <c r="F32" s="135"/>
      <c r="G32" s="135"/>
      <c r="H32" s="135"/>
      <c r="I32" s="135"/>
      <c r="J32" s="135"/>
      <c r="K32" s="1"/>
      <c r="L32" s="1"/>
      <c r="M32" s="1"/>
      <c r="N32" s="1"/>
      <c r="O32" s="1"/>
      <c r="P32" s="1"/>
      <c r="Q32" s="1"/>
      <c r="R32" s="1"/>
      <c r="S32" s="1"/>
      <c r="T32" s="3"/>
      <c r="U32" s="3"/>
      <c r="V32" s="3"/>
      <c r="W32" s="3"/>
      <c r="X32" s="3"/>
      <c r="Y32" s="3"/>
      <c r="Z32" s="3"/>
      <c r="AA32" s="3"/>
    </row>
    <row r="33" spans="1:27" ht="15.75" x14ac:dyDescent="0.25">
      <c r="A33" s="1"/>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customHeight="1" x14ac:dyDescent="0.25">
      <c r="A34" s="25" t="s">
        <v>347</v>
      </c>
      <c r="B34" s="24"/>
      <c r="C34" s="24"/>
      <c r="D34" s="24"/>
      <c r="E34" s="24"/>
      <c r="F34" s="24"/>
      <c r="G34" s="24"/>
      <c r="H34" s="24"/>
      <c r="I34" s="24"/>
      <c r="J34" s="24"/>
      <c r="K34" s="1"/>
      <c r="L34" s="1"/>
      <c r="M34" s="1"/>
      <c r="N34" s="1"/>
      <c r="O34" s="1"/>
      <c r="P34" s="1"/>
      <c r="Q34" s="1"/>
      <c r="R34" s="1"/>
      <c r="S34" s="1"/>
      <c r="T34" s="3"/>
      <c r="U34" s="3"/>
      <c r="V34" s="3"/>
      <c r="W34" s="3"/>
      <c r="X34" s="3"/>
      <c r="Y34" s="3"/>
      <c r="Z34" s="3"/>
      <c r="AA34" s="3"/>
    </row>
    <row r="35" spans="1:27" ht="16.5" thickBot="1" x14ac:dyDescent="0.3">
      <c r="A35" s="1"/>
      <c r="B35" s="1"/>
      <c r="C35" s="1"/>
      <c r="D35" s="1"/>
      <c r="E35" s="1"/>
      <c r="F35" s="1"/>
      <c r="G35" s="1"/>
      <c r="H35" s="1"/>
      <c r="I35" s="1"/>
      <c r="J35" s="1"/>
      <c r="K35" s="1"/>
      <c r="L35" s="1"/>
      <c r="M35" s="1"/>
      <c r="N35" s="1"/>
      <c r="O35" s="1"/>
      <c r="P35" s="1"/>
      <c r="Q35" s="1"/>
      <c r="R35" s="1"/>
      <c r="S35" s="1"/>
      <c r="T35" s="3"/>
      <c r="U35" s="3"/>
      <c r="V35" s="3"/>
      <c r="W35" s="3"/>
      <c r="X35" s="3"/>
      <c r="Y35" s="3"/>
      <c r="Z35" s="3"/>
      <c r="AA35" s="3"/>
    </row>
    <row r="36" spans="1:27" ht="33.75" customHeight="1" x14ac:dyDescent="0.25">
      <c r="A36" s="56" t="s">
        <v>27</v>
      </c>
      <c r="B36" s="136" t="s">
        <v>28</v>
      </c>
      <c r="C36" s="136"/>
      <c r="D36" s="136"/>
      <c r="E36" s="136"/>
      <c r="F36" s="136"/>
      <c r="G36" s="137"/>
      <c r="H36" s="136" t="s">
        <v>29</v>
      </c>
      <c r="I36" s="136"/>
      <c r="J36" s="138"/>
      <c r="K36" s="1"/>
      <c r="L36" s="1"/>
      <c r="M36" s="1"/>
      <c r="N36" s="1"/>
      <c r="O36" s="1"/>
      <c r="P36" s="1"/>
      <c r="Q36" s="1"/>
      <c r="R36" s="1"/>
      <c r="S36" s="1"/>
      <c r="T36" s="3"/>
      <c r="U36" s="3"/>
      <c r="V36" s="3"/>
      <c r="W36" s="3"/>
      <c r="X36" s="3"/>
      <c r="Y36" s="3"/>
      <c r="Z36" s="3"/>
      <c r="AA36" s="3"/>
    </row>
    <row r="37" spans="1:27" ht="15.75" x14ac:dyDescent="0.25">
      <c r="A37" s="22">
        <v>1</v>
      </c>
      <c r="B37" s="128" t="s">
        <v>389</v>
      </c>
      <c r="C37" s="129"/>
      <c r="D37" s="129"/>
      <c r="E37" s="129"/>
      <c r="F37" s="129"/>
      <c r="G37" s="130"/>
      <c r="H37" s="100" t="s">
        <v>265</v>
      </c>
      <c r="I37" s="98"/>
      <c r="J37" s="122"/>
      <c r="K37" s="1"/>
      <c r="L37" s="1"/>
      <c r="M37" s="1"/>
      <c r="N37" s="1"/>
      <c r="O37" s="1"/>
      <c r="P37" s="1"/>
      <c r="Q37" s="1"/>
      <c r="R37" s="1"/>
      <c r="S37" s="1"/>
      <c r="T37" s="3"/>
      <c r="U37" s="3"/>
      <c r="V37" s="3"/>
      <c r="W37" s="3"/>
      <c r="X37" s="3"/>
      <c r="Y37" s="3"/>
      <c r="Z37" s="3"/>
      <c r="AA37" s="3"/>
    </row>
    <row r="38" spans="1:27" ht="15.75" x14ac:dyDescent="0.25">
      <c r="A38" s="22">
        <v>2</v>
      </c>
      <c r="B38" s="128" t="s">
        <v>390</v>
      </c>
      <c r="C38" s="129"/>
      <c r="D38" s="129"/>
      <c r="E38" s="129"/>
      <c r="F38" s="129"/>
      <c r="G38" s="130"/>
      <c r="H38" s="100" t="s">
        <v>19</v>
      </c>
      <c r="I38" s="98"/>
      <c r="J38" s="122"/>
      <c r="K38" s="1"/>
      <c r="L38" s="1"/>
      <c r="M38" s="1"/>
      <c r="N38" s="1"/>
      <c r="O38" s="1"/>
      <c r="P38" s="1"/>
      <c r="Q38" s="1"/>
      <c r="R38" s="1"/>
      <c r="S38" s="1"/>
      <c r="T38" s="3"/>
      <c r="U38" s="3"/>
      <c r="V38" s="3"/>
      <c r="W38" s="3"/>
      <c r="X38" s="3"/>
      <c r="Y38" s="3"/>
      <c r="Z38" s="3"/>
      <c r="AA38" s="3"/>
    </row>
    <row r="39" spans="1:27" ht="17.25" customHeight="1" x14ac:dyDescent="0.25">
      <c r="A39" s="22">
        <v>3</v>
      </c>
      <c r="B39" s="132" t="s">
        <v>359</v>
      </c>
      <c r="C39" s="133"/>
      <c r="D39" s="133"/>
      <c r="E39" s="133"/>
      <c r="F39" s="133"/>
      <c r="G39" s="134"/>
      <c r="H39" s="97" t="s">
        <v>19</v>
      </c>
      <c r="I39" s="100"/>
      <c r="J39" s="131"/>
      <c r="K39" s="1"/>
      <c r="L39" s="1"/>
      <c r="M39" s="1"/>
      <c r="N39" s="1"/>
      <c r="O39" s="1"/>
      <c r="P39" s="1"/>
      <c r="Q39" s="1"/>
      <c r="R39" s="1"/>
      <c r="S39" s="1"/>
      <c r="T39" s="3"/>
      <c r="U39" s="3"/>
      <c r="V39" s="3"/>
      <c r="W39" s="3"/>
      <c r="X39" s="3"/>
      <c r="Y39" s="3"/>
      <c r="Z39" s="3"/>
      <c r="AA39" s="3"/>
    </row>
    <row r="40" spans="1:27" ht="15.75" customHeight="1" x14ac:dyDescent="0.25">
      <c r="A40" s="22">
        <v>4</v>
      </c>
      <c r="B40" s="128" t="s">
        <v>358</v>
      </c>
      <c r="C40" s="129"/>
      <c r="D40" s="129"/>
      <c r="E40" s="129"/>
      <c r="F40" s="129"/>
      <c r="G40" s="130"/>
      <c r="H40" s="100" t="s">
        <v>19</v>
      </c>
      <c r="I40" s="98"/>
      <c r="J40" s="122"/>
      <c r="K40" s="1"/>
      <c r="L40" s="1"/>
      <c r="M40" s="1"/>
      <c r="N40" s="1"/>
      <c r="O40" s="1"/>
      <c r="P40" s="1"/>
      <c r="Q40" s="1"/>
      <c r="R40" s="1"/>
      <c r="S40" s="1"/>
      <c r="T40" s="3"/>
      <c r="U40" s="3"/>
      <c r="V40" s="3"/>
      <c r="W40" s="3"/>
      <c r="X40" s="3"/>
      <c r="Y40" s="3"/>
      <c r="Z40" s="3"/>
      <c r="AA40" s="3"/>
    </row>
    <row r="41" spans="1:27" ht="15.75" x14ac:dyDescent="0.25">
      <c r="A41" s="23">
        <v>5</v>
      </c>
      <c r="B41" s="125" t="s">
        <v>360</v>
      </c>
      <c r="C41" s="126"/>
      <c r="D41" s="126"/>
      <c r="E41" s="126"/>
      <c r="F41" s="126"/>
      <c r="G41" s="127"/>
      <c r="H41" s="100" t="s">
        <v>19</v>
      </c>
      <c r="I41" s="98"/>
      <c r="J41" s="122"/>
      <c r="K41" s="1"/>
      <c r="L41" s="1"/>
      <c r="M41" s="1"/>
      <c r="N41" s="1"/>
      <c r="O41" s="1"/>
      <c r="P41" s="1"/>
      <c r="Q41" s="1"/>
      <c r="R41" s="1"/>
      <c r="S41" s="1"/>
      <c r="T41" s="3"/>
      <c r="U41" s="3"/>
      <c r="V41" s="3"/>
      <c r="W41" s="3"/>
      <c r="X41" s="3"/>
      <c r="Y41" s="3"/>
      <c r="Z41" s="3"/>
      <c r="AA41" s="3"/>
    </row>
    <row r="42" spans="1:27" ht="15.75" x14ac:dyDescent="0.25">
      <c r="A42" s="55">
        <v>6</v>
      </c>
      <c r="B42" s="119" t="s">
        <v>361</v>
      </c>
      <c r="C42" s="123"/>
      <c r="D42" s="123"/>
      <c r="E42" s="123"/>
      <c r="F42" s="123"/>
      <c r="G42" s="124"/>
      <c r="H42" s="100" t="s">
        <v>19</v>
      </c>
      <c r="I42" s="98"/>
      <c r="J42" s="122"/>
      <c r="K42" s="1"/>
      <c r="L42" s="1"/>
      <c r="M42" s="1"/>
      <c r="N42" s="1"/>
      <c r="O42" s="1"/>
      <c r="P42" s="1"/>
      <c r="Q42" s="1"/>
      <c r="R42" s="1"/>
      <c r="S42" s="1"/>
      <c r="T42" s="3"/>
      <c r="U42" s="3"/>
      <c r="V42" s="3"/>
      <c r="W42" s="3"/>
      <c r="X42" s="3"/>
      <c r="Y42" s="3"/>
      <c r="Z42" s="3"/>
      <c r="AA42" s="3"/>
    </row>
    <row r="43" spans="1:27" ht="15.75" x14ac:dyDescent="0.25">
      <c r="A43" s="55">
        <v>7</v>
      </c>
      <c r="B43" s="119" t="s">
        <v>362</v>
      </c>
      <c r="C43" s="123"/>
      <c r="D43" s="123"/>
      <c r="E43" s="123"/>
      <c r="F43" s="123"/>
      <c r="G43" s="124"/>
      <c r="H43" s="100" t="s">
        <v>19</v>
      </c>
      <c r="I43" s="98"/>
      <c r="J43" s="122"/>
      <c r="K43" s="1"/>
      <c r="L43" s="1"/>
      <c r="M43" s="1"/>
      <c r="N43" s="1"/>
      <c r="O43" s="1"/>
      <c r="P43" s="1"/>
      <c r="Q43" s="1"/>
      <c r="R43" s="1"/>
      <c r="S43" s="1"/>
      <c r="T43" s="3"/>
      <c r="U43" s="3"/>
      <c r="V43" s="3"/>
      <c r="W43" s="3"/>
      <c r="X43" s="3"/>
      <c r="Y43" s="3"/>
      <c r="Z43" s="3"/>
      <c r="AA43" s="3"/>
    </row>
    <row r="44" spans="1:27" ht="15.75" x14ac:dyDescent="0.25">
      <c r="A44" s="55">
        <v>8</v>
      </c>
      <c r="B44" s="119" t="s">
        <v>391</v>
      </c>
      <c r="C44" s="120"/>
      <c r="D44" s="120"/>
      <c r="E44" s="120"/>
      <c r="F44" s="120"/>
      <c r="G44" s="121"/>
      <c r="H44" s="100" t="s">
        <v>19</v>
      </c>
      <c r="I44" s="98"/>
      <c r="J44" s="122"/>
      <c r="K44" s="1"/>
      <c r="L44" s="1"/>
      <c r="M44" s="1"/>
      <c r="N44" s="1"/>
      <c r="O44" s="1"/>
      <c r="P44" s="1"/>
      <c r="Q44" s="1"/>
      <c r="R44" s="1"/>
      <c r="S44" s="1"/>
      <c r="T44" s="3"/>
      <c r="U44" s="3"/>
      <c r="V44" s="3"/>
      <c r="W44" s="3"/>
      <c r="X44" s="3"/>
      <c r="Y44" s="3"/>
      <c r="Z44" s="3"/>
      <c r="AA44" s="3"/>
    </row>
    <row r="45" spans="1:27" ht="15.75" x14ac:dyDescent="0.25">
      <c r="A45" s="55">
        <v>9</v>
      </c>
      <c r="B45" s="119" t="s">
        <v>392</v>
      </c>
      <c r="C45" s="123"/>
      <c r="D45" s="123"/>
      <c r="E45" s="123"/>
      <c r="F45" s="123"/>
      <c r="G45" s="124"/>
      <c r="H45" s="100" t="s">
        <v>19</v>
      </c>
      <c r="I45" s="98"/>
      <c r="J45" s="122"/>
      <c r="K45" s="1"/>
      <c r="L45" s="1"/>
      <c r="M45" s="1"/>
      <c r="N45" s="1"/>
      <c r="O45" s="1"/>
      <c r="P45" s="1"/>
      <c r="Q45" s="1"/>
      <c r="R45" s="1"/>
      <c r="S45" s="1"/>
      <c r="T45" s="3"/>
      <c r="U45" s="3"/>
      <c r="V45" s="3"/>
      <c r="W45" s="3"/>
      <c r="X45" s="3"/>
      <c r="Y45" s="3"/>
      <c r="Z45" s="3"/>
      <c r="AA45" s="3"/>
    </row>
    <row r="46" spans="1:27" ht="15.75" x14ac:dyDescent="0.25">
      <c r="A46" s="55"/>
      <c r="B46" s="119"/>
      <c r="C46" s="123"/>
      <c r="D46" s="123"/>
      <c r="E46" s="123"/>
      <c r="F46" s="123"/>
      <c r="G46" s="124"/>
      <c r="H46" s="100"/>
      <c r="I46" s="98"/>
      <c r="J46" s="122"/>
      <c r="K46" s="1"/>
      <c r="L46" s="1"/>
      <c r="M46" s="1"/>
      <c r="N46" s="1"/>
      <c r="O46" s="1"/>
      <c r="P46" s="1"/>
      <c r="Q46" s="1"/>
      <c r="R46" s="1"/>
      <c r="S46" s="1"/>
      <c r="T46" s="3"/>
      <c r="U46" s="3"/>
      <c r="V46" s="3"/>
      <c r="W46" s="3"/>
      <c r="X46" s="3"/>
      <c r="Y46" s="3"/>
      <c r="Z46" s="3"/>
      <c r="AA46" s="3"/>
    </row>
    <row r="47" spans="1:27" ht="16.5" thickBot="1" x14ac:dyDescent="0.3">
      <c r="A47" s="10"/>
      <c r="B47" s="108"/>
      <c r="C47" s="109"/>
      <c r="D47" s="109"/>
      <c r="E47" s="109"/>
      <c r="F47" s="109"/>
      <c r="G47" s="110"/>
      <c r="H47" s="111"/>
      <c r="I47" s="112"/>
      <c r="J47" s="113"/>
      <c r="K47" s="1"/>
      <c r="L47" s="1"/>
      <c r="M47" s="1"/>
      <c r="N47" s="1"/>
      <c r="O47" s="1"/>
      <c r="P47" s="1"/>
      <c r="Q47" s="1"/>
      <c r="R47" s="1"/>
      <c r="S47" s="1"/>
      <c r="T47" s="3"/>
      <c r="U47" s="3"/>
      <c r="V47" s="3"/>
      <c r="W47" s="3"/>
      <c r="X47" s="3"/>
      <c r="Y47" s="3"/>
      <c r="Z47" s="3"/>
      <c r="AA47" s="3"/>
    </row>
    <row r="48" spans="1:27" ht="15.75" x14ac:dyDescent="0.25">
      <c r="A48" s="71" t="s">
        <v>348</v>
      </c>
      <c r="B48" s="1"/>
      <c r="C48" s="1"/>
      <c r="D48" s="1"/>
      <c r="E48" s="1"/>
      <c r="F48" s="1"/>
      <c r="G48" s="1"/>
      <c r="H48" s="1"/>
      <c r="I48" s="1"/>
      <c r="J48" s="1"/>
      <c r="K48" s="1"/>
      <c r="L48" s="1"/>
      <c r="M48" s="1"/>
      <c r="N48" s="1"/>
      <c r="O48" s="1"/>
      <c r="P48" s="1"/>
      <c r="Q48" s="1"/>
      <c r="R48" s="1"/>
      <c r="S48" s="1"/>
      <c r="T48" s="3"/>
      <c r="U48" s="3"/>
      <c r="V48" s="3"/>
      <c r="W48" s="3"/>
      <c r="X48" s="3"/>
      <c r="Y48" s="3"/>
      <c r="Z48" s="3"/>
      <c r="AA48" s="3"/>
    </row>
    <row r="49" spans="1:27" ht="15.75" x14ac:dyDescent="0.25">
      <c r="A49" s="7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00.5" customHeight="1" x14ac:dyDescent="0.25">
      <c r="A50" s="114" t="s">
        <v>30</v>
      </c>
      <c r="B50" s="114"/>
      <c r="C50" s="114"/>
      <c r="D50" s="114"/>
      <c r="E50" s="114"/>
      <c r="F50" s="114"/>
      <c r="G50" s="114"/>
      <c r="H50" s="114"/>
      <c r="I50" s="114"/>
      <c r="J50" s="114"/>
      <c r="K50" s="1"/>
      <c r="L50" s="1"/>
      <c r="M50" s="1"/>
      <c r="N50" s="1"/>
      <c r="O50" s="1"/>
      <c r="P50" s="1"/>
      <c r="Q50" s="1"/>
      <c r="R50" s="1"/>
      <c r="S50" s="1"/>
      <c r="T50" s="3"/>
      <c r="U50" s="3"/>
      <c r="V50" s="3"/>
      <c r="W50" s="3"/>
      <c r="X50" s="3"/>
      <c r="Y50" s="3"/>
      <c r="Z50" s="3"/>
      <c r="AA50" s="3"/>
    </row>
    <row r="51" spans="1:27" ht="15.75" x14ac:dyDescent="0.25">
      <c r="A51" s="1"/>
      <c r="B51" s="1"/>
      <c r="C51" s="1"/>
      <c r="D51" s="1"/>
      <c r="E51" s="1"/>
      <c r="F51" s="1"/>
      <c r="G51" s="1"/>
      <c r="H51" s="1"/>
      <c r="I51" s="1"/>
      <c r="J51" s="1"/>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15" t="s">
        <v>31</v>
      </c>
      <c r="B53" s="115"/>
      <c r="C53" s="115"/>
      <c r="D53" s="115"/>
      <c r="E53" s="116"/>
      <c r="F53" s="117"/>
      <c r="G53" s="117"/>
      <c r="H53" s="117"/>
      <c r="I53" s="117"/>
      <c r="J53" s="117"/>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18" t="s">
        <v>32</v>
      </c>
      <c r="B55" s="118"/>
      <c r="C55" s="118"/>
      <c r="D55" s="118"/>
      <c r="E55" s="116"/>
      <c r="F55" s="117"/>
      <c r="G55" s="117"/>
      <c r="H55" s="117"/>
      <c r="I55" s="117"/>
      <c r="J55" s="117"/>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3"/>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row r="301" spans="1:27" ht="15.75" x14ac:dyDescent="0.25">
      <c r="A301" s="1"/>
      <c r="B301" s="1"/>
      <c r="C301" s="1"/>
      <c r="D301" s="1"/>
      <c r="E301" s="1"/>
      <c r="F301" s="1"/>
      <c r="G301" s="1"/>
      <c r="H301" s="1"/>
      <c r="I301" s="1"/>
      <c r="J301" s="1"/>
      <c r="K301" s="1"/>
      <c r="L301" s="1"/>
      <c r="M301" s="1"/>
      <c r="N301" s="1"/>
      <c r="O301" s="1"/>
      <c r="P301" s="1"/>
      <c r="Q301" s="1"/>
      <c r="R301" s="1"/>
      <c r="S301" s="1"/>
      <c r="T301" s="3"/>
      <c r="U301" s="3"/>
      <c r="V301" s="3"/>
      <c r="W301" s="3"/>
      <c r="X301" s="3"/>
      <c r="Y301" s="3"/>
      <c r="Z301" s="3"/>
      <c r="AA301" s="3"/>
    </row>
    <row r="302" spans="1:27" ht="15.75" x14ac:dyDescent="0.25">
      <c r="A302" s="1"/>
      <c r="B302" s="1"/>
      <c r="C302" s="1"/>
      <c r="D302" s="1"/>
      <c r="E302" s="1"/>
      <c r="F302" s="1"/>
      <c r="G302" s="1"/>
      <c r="H302" s="1"/>
      <c r="I302" s="1"/>
      <c r="J302" s="1"/>
      <c r="K302" s="1"/>
      <c r="L302" s="1"/>
      <c r="M302" s="1"/>
      <c r="N302" s="1"/>
      <c r="O302" s="1"/>
      <c r="P302" s="1"/>
      <c r="Q302" s="1"/>
      <c r="R302" s="1"/>
      <c r="S302" s="1"/>
      <c r="T302" s="3"/>
      <c r="U302" s="3"/>
      <c r="V302" s="3"/>
      <c r="W302" s="3"/>
      <c r="X302" s="3"/>
      <c r="Y302" s="3"/>
      <c r="Z302" s="3"/>
      <c r="AA302"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8:K18"/>
    <mergeCell ref="A20:B20"/>
    <mergeCell ref="C20:E20"/>
    <mergeCell ref="F20:H20"/>
    <mergeCell ref="I20:J20"/>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32:J32"/>
    <mergeCell ref="B36:G36"/>
    <mergeCell ref="H36:J36"/>
    <mergeCell ref="H37:J37"/>
    <mergeCell ref="A29:B29"/>
    <mergeCell ref="C29:E29"/>
    <mergeCell ref="F29:H29"/>
    <mergeCell ref="I29:J29"/>
    <mergeCell ref="A30:B30"/>
    <mergeCell ref="C30:E30"/>
    <mergeCell ref="F30:H30"/>
    <mergeCell ref="I30:J30"/>
    <mergeCell ref="B41:G41"/>
    <mergeCell ref="H41:J41"/>
    <mergeCell ref="B42:G42"/>
    <mergeCell ref="H42:J42"/>
    <mergeCell ref="B43:G43"/>
    <mergeCell ref="H43:J43"/>
    <mergeCell ref="B38:G38"/>
    <mergeCell ref="H38:J38"/>
    <mergeCell ref="B37:G37"/>
    <mergeCell ref="H39:J39"/>
    <mergeCell ref="B40:G40"/>
    <mergeCell ref="H40:J40"/>
    <mergeCell ref="B39:G39"/>
    <mergeCell ref="B47:G47"/>
    <mergeCell ref="H47:J47"/>
    <mergeCell ref="A50:J50"/>
    <mergeCell ref="A53:D53"/>
    <mergeCell ref="E53:J53"/>
    <mergeCell ref="A55:D55"/>
    <mergeCell ref="E55:J55"/>
    <mergeCell ref="B44:G44"/>
    <mergeCell ref="H44:J44"/>
    <mergeCell ref="B45:G45"/>
    <mergeCell ref="H45:J45"/>
    <mergeCell ref="B46:G46"/>
    <mergeCell ref="H46:J4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H37:J47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4"/>
  <sheetViews>
    <sheetView topLeftCell="A10" zoomScale="110" zoomScaleNormal="110" workbookViewId="0">
      <selection activeCell="Y32" sqref="Y32"/>
    </sheetView>
  </sheetViews>
  <sheetFormatPr defaultColWidth="9.140625" defaultRowHeight="15.75" x14ac:dyDescent="0.25"/>
  <cols>
    <col min="1" max="1" width="3.28515625" style="12" customWidth="1"/>
    <col min="2" max="16384" width="9.140625" style="12"/>
  </cols>
  <sheetData>
    <row r="1" spans="1:15" ht="18.75" x14ac:dyDescent="0.3">
      <c r="A1" s="154" t="s">
        <v>33</v>
      </c>
      <c r="B1" s="154"/>
      <c r="C1" s="154"/>
      <c r="D1" s="154"/>
      <c r="E1" s="154"/>
      <c r="F1" s="154"/>
      <c r="G1" s="154"/>
      <c r="H1" s="154"/>
      <c r="I1" s="154"/>
      <c r="J1" s="154"/>
      <c r="K1" s="154"/>
      <c r="L1" s="154"/>
      <c r="M1" s="154"/>
      <c r="N1" s="154"/>
      <c r="O1" s="154"/>
    </row>
    <row r="2" spans="1:15" x14ac:dyDescent="0.25">
      <c r="A2" s="27" t="s">
        <v>34</v>
      </c>
      <c r="B2" s="152" t="s">
        <v>35</v>
      </c>
      <c r="C2" s="152"/>
      <c r="D2" s="152"/>
      <c r="E2" s="152"/>
      <c r="F2" s="152"/>
      <c r="G2" s="152"/>
      <c r="H2" s="152"/>
      <c r="I2" s="152"/>
      <c r="J2" s="152"/>
      <c r="K2" s="152"/>
      <c r="L2" s="152"/>
      <c r="M2" s="152"/>
      <c r="N2" s="152"/>
      <c r="O2" s="152"/>
    </row>
    <row r="3" spans="1:15" x14ac:dyDescent="0.25">
      <c r="A3" s="27"/>
      <c r="B3" s="152"/>
      <c r="C3" s="152"/>
      <c r="D3" s="152"/>
      <c r="E3" s="152"/>
      <c r="F3" s="152"/>
      <c r="G3" s="152"/>
      <c r="H3" s="152"/>
      <c r="I3" s="152"/>
      <c r="J3" s="152"/>
      <c r="K3" s="152"/>
      <c r="L3" s="152"/>
      <c r="M3" s="152"/>
      <c r="N3" s="152"/>
      <c r="O3" s="152"/>
    </row>
    <row r="4" spans="1:15" x14ac:dyDescent="0.25">
      <c r="A4" s="27"/>
      <c r="B4" s="152"/>
      <c r="C4" s="152"/>
      <c r="D4" s="152"/>
      <c r="E4" s="152"/>
      <c r="F4" s="152"/>
      <c r="G4" s="152"/>
      <c r="H4" s="152"/>
      <c r="I4" s="152"/>
      <c r="J4" s="152"/>
      <c r="K4" s="152"/>
      <c r="L4" s="152"/>
      <c r="M4" s="152"/>
      <c r="N4" s="152"/>
      <c r="O4" s="152"/>
    </row>
    <row r="5" spans="1:15" x14ac:dyDescent="0.25">
      <c r="A5" s="27"/>
      <c r="B5" s="152"/>
      <c r="C5" s="152"/>
      <c r="D5" s="152"/>
      <c r="E5" s="152"/>
      <c r="F5" s="152"/>
      <c r="G5" s="152"/>
      <c r="H5" s="152"/>
      <c r="I5" s="152"/>
      <c r="J5" s="152"/>
      <c r="K5" s="152"/>
      <c r="L5" s="152"/>
      <c r="M5" s="152"/>
      <c r="N5" s="152"/>
      <c r="O5" s="152"/>
    </row>
    <row r="6" spans="1:15" x14ac:dyDescent="0.25">
      <c r="A6" s="27"/>
      <c r="B6" s="152"/>
      <c r="C6" s="152"/>
      <c r="D6" s="152"/>
      <c r="E6" s="152"/>
      <c r="F6" s="152"/>
      <c r="G6" s="152"/>
      <c r="H6" s="152"/>
      <c r="I6" s="152"/>
      <c r="J6" s="152"/>
      <c r="K6" s="152"/>
      <c r="L6" s="152"/>
      <c r="M6" s="152"/>
      <c r="N6" s="152"/>
      <c r="O6" s="152"/>
    </row>
    <row r="7" spans="1:15" x14ac:dyDescent="0.25">
      <c r="A7" s="27"/>
      <c r="B7" s="152"/>
      <c r="C7" s="152"/>
      <c r="D7" s="152"/>
      <c r="E7" s="152"/>
      <c r="F7" s="152"/>
      <c r="G7" s="152"/>
      <c r="H7" s="152"/>
      <c r="I7" s="152"/>
      <c r="J7" s="152"/>
      <c r="K7" s="152"/>
      <c r="L7" s="152"/>
      <c r="M7" s="152"/>
      <c r="N7" s="152"/>
      <c r="O7" s="152"/>
    </row>
    <row r="8" spans="1:15" x14ac:dyDescent="0.25">
      <c r="A8" s="27"/>
      <c r="B8" s="152"/>
      <c r="C8" s="152"/>
      <c r="D8" s="152"/>
      <c r="E8" s="152"/>
      <c r="F8" s="152"/>
      <c r="G8" s="152"/>
      <c r="H8" s="152"/>
      <c r="I8" s="152"/>
      <c r="J8" s="152"/>
      <c r="K8" s="152"/>
      <c r="L8" s="152"/>
      <c r="M8" s="152"/>
      <c r="N8" s="152"/>
      <c r="O8" s="152"/>
    </row>
    <row r="9" spans="1:15" x14ac:dyDescent="0.25">
      <c r="A9" s="27"/>
      <c r="B9" s="152"/>
      <c r="C9" s="152"/>
      <c r="D9" s="152"/>
      <c r="E9" s="152"/>
      <c r="F9" s="152"/>
      <c r="G9" s="152"/>
      <c r="H9" s="152"/>
      <c r="I9" s="152"/>
      <c r="J9" s="152"/>
      <c r="K9" s="152"/>
      <c r="L9" s="152"/>
      <c r="M9" s="152"/>
      <c r="N9" s="152"/>
      <c r="O9" s="152"/>
    </row>
    <row r="10" spans="1:15" ht="15.95" customHeight="1" x14ac:dyDescent="0.25">
      <c r="A10" s="27" t="s">
        <v>36</v>
      </c>
      <c r="B10" s="152" t="s">
        <v>37</v>
      </c>
      <c r="C10" s="152"/>
      <c r="D10" s="152"/>
      <c r="E10" s="152"/>
      <c r="F10" s="152"/>
      <c r="G10" s="152"/>
      <c r="H10" s="152"/>
      <c r="I10" s="152"/>
      <c r="J10" s="152"/>
      <c r="K10" s="152"/>
      <c r="L10" s="152"/>
      <c r="M10" s="152"/>
      <c r="N10" s="152"/>
      <c r="O10" s="152"/>
    </row>
    <row r="11" spans="1:15" x14ac:dyDescent="0.25">
      <c r="A11" s="27"/>
      <c r="B11" s="152"/>
      <c r="C11" s="152"/>
      <c r="D11" s="152"/>
      <c r="E11" s="152"/>
      <c r="F11" s="152"/>
      <c r="G11" s="152"/>
      <c r="H11" s="152"/>
      <c r="I11" s="152"/>
      <c r="J11" s="152"/>
      <c r="K11" s="152"/>
      <c r="L11" s="152"/>
      <c r="M11" s="152"/>
      <c r="N11" s="152"/>
      <c r="O11" s="152"/>
    </row>
    <row r="12" spans="1:15" x14ac:dyDescent="0.25">
      <c r="A12" s="27"/>
      <c r="B12" s="152"/>
      <c r="C12" s="152"/>
      <c r="D12" s="152"/>
      <c r="E12" s="152"/>
      <c r="F12" s="152"/>
      <c r="G12" s="152"/>
      <c r="H12" s="152"/>
      <c r="I12" s="152"/>
      <c r="J12" s="152"/>
      <c r="K12" s="152"/>
      <c r="L12" s="152"/>
      <c r="M12" s="152"/>
      <c r="N12" s="152"/>
      <c r="O12" s="152"/>
    </row>
    <row r="13" spans="1:15" ht="15.95" customHeight="1" x14ac:dyDescent="0.25">
      <c r="A13" s="27" t="s">
        <v>38</v>
      </c>
      <c r="B13" s="152" t="s">
        <v>39</v>
      </c>
      <c r="C13" s="152"/>
      <c r="D13" s="152"/>
      <c r="E13" s="152"/>
      <c r="F13" s="152"/>
      <c r="G13" s="152"/>
      <c r="H13" s="152"/>
      <c r="I13" s="152"/>
      <c r="J13" s="152"/>
      <c r="K13" s="152"/>
      <c r="L13" s="152"/>
      <c r="M13" s="152"/>
      <c r="N13" s="152"/>
      <c r="O13" s="152"/>
    </row>
    <row r="14" spans="1:15" x14ac:dyDescent="0.25">
      <c r="A14" s="27"/>
      <c r="B14" s="152"/>
      <c r="C14" s="152"/>
      <c r="D14" s="152"/>
      <c r="E14" s="152"/>
      <c r="F14" s="152"/>
      <c r="G14" s="152"/>
      <c r="H14" s="152"/>
      <c r="I14" s="152"/>
      <c r="J14" s="152"/>
      <c r="K14" s="152"/>
      <c r="L14" s="152"/>
      <c r="M14" s="152"/>
      <c r="N14" s="152"/>
      <c r="O14" s="152"/>
    </row>
    <row r="15" spans="1:15" x14ac:dyDescent="0.25">
      <c r="A15" s="27"/>
      <c r="B15" s="152"/>
      <c r="C15" s="152"/>
      <c r="D15" s="152"/>
      <c r="E15" s="152"/>
      <c r="F15" s="152"/>
      <c r="G15" s="152"/>
      <c r="H15" s="152"/>
      <c r="I15" s="152"/>
      <c r="J15" s="152"/>
      <c r="K15" s="152"/>
      <c r="L15" s="152"/>
      <c r="M15" s="152"/>
      <c r="N15" s="152"/>
      <c r="O15" s="152"/>
    </row>
    <row r="16" spans="1:15" ht="15.95" customHeight="1" x14ac:dyDescent="0.25">
      <c r="A16" s="27" t="s">
        <v>40</v>
      </c>
      <c r="B16" s="152" t="s">
        <v>335</v>
      </c>
      <c r="C16" s="152"/>
      <c r="D16" s="152"/>
      <c r="E16" s="152"/>
      <c r="F16" s="152"/>
      <c r="G16" s="152"/>
      <c r="H16" s="152"/>
      <c r="I16" s="152"/>
      <c r="J16" s="152"/>
      <c r="K16" s="152"/>
      <c r="L16" s="152"/>
      <c r="M16" s="152"/>
      <c r="N16" s="152"/>
      <c r="O16" s="152"/>
    </row>
    <row r="17" spans="1:15" x14ac:dyDescent="0.25">
      <c r="A17" s="27"/>
      <c r="B17" s="152"/>
      <c r="C17" s="152"/>
      <c r="D17" s="152"/>
      <c r="E17" s="152"/>
      <c r="F17" s="152"/>
      <c r="G17" s="152"/>
      <c r="H17" s="152"/>
      <c r="I17" s="152"/>
      <c r="J17" s="152"/>
      <c r="K17" s="152"/>
      <c r="L17" s="152"/>
      <c r="M17" s="152"/>
      <c r="N17" s="152"/>
      <c r="O17" s="152"/>
    </row>
    <row r="18" spans="1:15" x14ac:dyDescent="0.25">
      <c r="A18" s="27"/>
      <c r="B18" s="152"/>
      <c r="C18" s="152"/>
      <c r="D18" s="152"/>
      <c r="E18" s="152"/>
      <c r="F18" s="152"/>
      <c r="G18" s="152"/>
      <c r="H18" s="152"/>
      <c r="I18" s="152"/>
      <c r="J18" s="152"/>
      <c r="K18" s="152"/>
      <c r="L18" s="152"/>
      <c r="M18" s="152"/>
      <c r="N18" s="152"/>
      <c r="O18" s="152"/>
    </row>
    <row r="19" spans="1:15" x14ac:dyDescent="0.25">
      <c r="A19" s="27"/>
      <c r="B19" s="152"/>
      <c r="C19" s="152"/>
      <c r="D19" s="152"/>
      <c r="E19" s="152"/>
      <c r="F19" s="152"/>
      <c r="G19" s="152"/>
      <c r="H19" s="152"/>
      <c r="I19" s="152"/>
      <c r="J19" s="152"/>
      <c r="K19" s="152"/>
      <c r="L19" s="152"/>
      <c r="M19" s="152"/>
      <c r="N19" s="152"/>
      <c r="O19" s="152"/>
    </row>
    <row r="20" spans="1:15" x14ac:dyDescent="0.25">
      <c r="A20" s="27"/>
      <c r="B20" s="152"/>
      <c r="C20" s="152"/>
      <c r="D20" s="152"/>
      <c r="E20" s="152"/>
      <c r="F20" s="152"/>
      <c r="G20" s="152"/>
      <c r="H20" s="152"/>
      <c r="I20" s="152"/>
      <c r="J20" s="152"/>
      <c r="K20" s="152"/>
      <c r="L20" s="152"/>
      <c r="M20" s="152"/>
      <c r="N20" s="152"/>
      <c r="O20" s="152"/>
    </row>
    <row r="21" spans="1:15" x14ac:dyDescent="0.25">
      <c r="A21" s="27"/>
      <c r="B21" s="152"/>
      <c r="C21" s="152"/>
      <c r="D21" s="152"/>
      <c r="E21" s="152"/>
      <c r="F21" s="152"/>
      <c r="G21" s="152"/>
      <c r="H21" s="152"/>
      <c r="I21" s="152"/>
      <c r="J21" s="152"/>
      <c r="K21" s="152"/>
      <c r="L21" s="152"/>
      <c r="M21" s="152"/>
      <c r="N21" s="152"/>
      <c r="O21" s="152"/>
    </row>
    <row r="22" spans="1:15" x14ac:dyDescent="0.25">
      <c r="A22" s="27"/>
      <c r="B22" s="152"/>
      <c r="C22" s="152"/>
      <c r="D22" s="152"/>
      <c r="E22" s="152"/>
      <c r="F22" s="152"/>
      <c r="G22" s="152"/>
      <c r="H22" s="152"/>
      <c r="I22" s="152"/>
      <c r="J22" s="152"/>
      <c r="K22" s="152"/>
      <c r="L22" s="152"/>
      <c r="M22" s="152"/>
      <c r="N22" s="152"/>
      <c r="O22" s="152"/>
    </row>
    <row r="23" spans="1:15" ht="15.95" customHeight="1" x14ac:dyDescent="0.25">
      <c r="A23" s="27" t="s">
        <v>41</v>
      </c>
      <c r="B23" s="152" t="s">
        <v>42</v>
      </c>
      <c r="C23" s="152"/>
      <c r="D23" s="152"/>
      <c r="E23" s="152"/>
      <c r="F23" s="152"/>
      <c r="G23" s="152"/>
      <c r="H23" s="152"/>
      <c r="I23" s="152"/>
      <c r="J23" s="152"/>
      <c r="K23" s="152"/>
      <c r="L23" s="152"/>
      <c r="M23" s="152"/>
      <c r="N23" s="152"/>
      <c r="O23" s="152"/>
    </row>
    <row r="24" spans="1:15" ht="15.95" customHeight="1" x14ac:dyDescent="0.25">
      <c r="A24" s="27"/>
      <c r="B24" s="152"/>
      <c r="C24" s="152"/>
      <c r="D24" s="152"/>
      <c r="E24" s="152"/>
      <c r="F24" s="152"/>
      <c r="G24" s="152"/>
      <c r="H24" s="152"/>
      <c r="I24" s="152"/>
      <c r="J24" s="152"/>
      <c r="K24" s="152"/>
      <c r="L24" s="152"/>
      <c r="M24" s="152"/>
      <c r="N24" s="152"/>
      <c r="O24" s="152"/>
    </row>
    <row r="25" spans="1:15" ht="15.95" customHeight="1" x14ac:dyDescent="0.25">
      <c r="A25" s="27"/>
      <c r="B25" s="152"/>
      <c r="C25" s="152"/>
      <c r="D25" s="152"/>
      <c r="E25" s="152"/>
      <c r="F25" s="152"/>
      <c r="G25" s="152"/>
      <c r="H25" s="152"/>
      <c r="I25" s="152"/>
      <c r="J25" s="152"/>
      <c r="K25" s="152"/>
      <c r="L25" s="152"/>
      <c r="M25" s="152"/>
      <c r="N25" s="152"/>
      <c r="O25" s="152"/>
    </row>
    <row r="26" spans="1:15" x14ac:dyDescent="0.25">
      <c r="A26" s="27"/>
      <c r="B26" s="152"/>
      <c r="C26" s="152"/>
      <c r="D26" s="152"/>
      <c r="E26" s="152"/>
      <c r="F26" s="152"/>
      <c r="G26" s="152"/>
      <c r="H26" s="152"/>
      <c r="I26" s="152"/>
      <c r="J26" s="152"/>
      <c r="K26" s="152"/>
      <c r="L26" s="152"/>
      <c r="M26" s="152"/>
      <c r="N26" s="152"/>
      <c r="O26" s="152"/>
    </row>
    <row r="27" spans="1:15" x14ac:dyDescent="0.25">
      <c r="A27" s="27" t="s">
        <v>43</v>
      </c>
      <c r="B27" s="152" t="s">
        <v>44</v>
      </c>
      <c r="C27" s="152"/>
      <c r="D27" s="152"/>
      <c r="E27" s="152"/>
      <c r="F27" s="152"/>
      <c r="G27" s="152"/>
      <c r="H27" s="152"/>
      <c r="I27" s="152"/>
      <c r="J27" s="152"/>
      <c r="K27" s="152"/>
      <c r="L27" s="152"/>
      <c r="M27" s="152"/>
      <c r="N27" s="152"/>
      <c r="O27" s="152"/>
    </row>
    <row r="28" spans="1:15" x14ac:dyDescent="0.25">
      <c r="A28" s="27"/>
      <c r="B28" s="153" t="s">
        <v>45</v>
      </c>
      <c r="C28" s="153"/>
      <c r="D28" s="153"/>
      <c r="E28" s="153"/>
      <c r="F28" s="153"/>
      <c r="G28" s="153"/>
      <c r="H28" s="153"/>
      <c r="I28" s="153"/>
      <c r="J28" s="153"/>
      <c r="K28" s="153"/>
      <c r="L28" s="153"/>
      <c r="M28" s="153"/>
      <c r="N28" s="153"/>
      <c r="O28" s="153"/>
    </row>
    <row r="29" spans="1:15" ht="15.95" customHeight="1" x14ac:dyDescent="0.25">
      <c r="A29" s="27"/>
      <c r="B29" s="152" t="s">
        <v>46</v>
      </c>
      <c r="C29" s="152"/>
      <c r="D29" s="152"/>
      <c r="E29" s="152"/>
      <c r="F29" s="152"/>
      <c r="G29" s="152"/>
      <c r="H29" s="152"/>
      <c r="I29" s="152"/>
      <c r="J29" s="152"/>
      <c r="K29" s="152"/>
      <c r="L29" s="152"/>
      <c r="M29" s="152"/>
      <c r="N29" s="152"/>
      <c r="O29" s="152"/>
    </row>
    <row r="30" spans="1:15" x14ac:dyDescent="0.25">
      <c r="A30" s="27"/>
      <c r="B30" s="152"/>
      <c r="C30" s="152"/>
      <c r="D30" s="152"/>
      <c r="E30" s="152"/>
      <c r="F30" s="152"/>
      <c r="G30" s="152"/>
      <c r="H30" s="152"/>
      <c r="I30" s="152"/>
      <c r="J30" s="152"/>
      <c r="K30" s="152"/>
      <c r="L30" s="152"/>
      <c r="M30" s="152"/>
      <c r="N30" s="152"/>
      <c r="O30" s="152"/>
    </row>
    <row r="31" spans="1:15" x14ac:dyDescent="0.25">
      <c r="A31" s="27"/>
      <c r="B31" s="152"/>
      <c r="C31" s="152"/>
      <c r="D31" s="152"/>
      <c r="E31" s="152"/>
      <c r="F31" s="152"/>
      <c r="G31" s="152"/>
      <c r="H31" s="152"/>
      <c r="I31" s="152"/>
      <c r="J31" s="152"/>
      <c r="K31" s="152"/>
      <c r="L31" s="152"/>
      <c r="M31" s="152"/>
      <c r="N31" s="152"/>
      <c r="O31" s="152"/>
    </row>
    <row r="32" spans="1:15" x14ac:dyDescent="0.25">
      <c r="A32" s="27" t="s">
        <v>47</v>
      </c>
      <c r="B32" s="152" t="s">
        <v>48</v>
      </c>
      <c r="C32" s="152"/>
      <c r="D32" s="152"/>
      <c r="E32" s="152"/>
      <c r="F32" s="152"/>
      <c r="G32" s="152"/>
      <c r="H32" s="152"/>
      <c r="I32" s="152"/>
      <c r="J32" s="152"/>
      <c r="K32" s="152"/>
      <c r="L32" s="152"/>
      <c r="M32" s="152"/>
      <c r="N32" s="152"/>
      <c r="O32" s="152"/>
    </row>
    <row r="33" spans="1:15" x14ac:dyDescent="0.25">
      <c r="A33" s="27"/>
      <c r="B33" s="152" t="s">
        <v>49</v>
      </c>
      <c r="C33" s="152"/>
      <c r="D33" s="152"/>
      <c r="E33" s="152"/>
      <c r="F33" s="152"/>
      <c r="G33" s="152"/>
      <c r="H33" s="152"/>
      <c r="I33" s="152"/>
      <c r="J33" s="152"/>
      <c r="K33" s="152"/>
      <c r="L33" s="152"/>
      <c r="M33" s="152"/>
      <c r="N33" s="152"/>
      <c r="O33" s="152"/>
    </row>
    <row r="34" spans="1:15" x14ac:dyDescent="0.25">
      <c r="A34" s="27"/>
      <c r="B34" s="152" t="s">
        <v>50</v>
      </c>
      <c r="C34" s="152"/>
      <c r="D34" s="152"/>
      <c r="E34" s="152"/>
      <c r="F34" s="152"/>
      <c r="G34" s="152"/>
      <c r="H34" s="152"/>
      <c r="I34" s="152"/>
      <c r="J34" s="152"/>
      <c r="K34" s="152"/>
      <c r="L34" s="152"/>
      <c r="M34" s="152"/>
      <c r="N34" s="152"/>
      <c r="O34" s="152"/>
    </row>
    <row r="35" spans="1:15" ht="15.95" customHeight="1" x14ac:dyDescent="0.25">
      <c r="A35" s="27"/>
      <c r="B35" s="152" t="s">
        <v>51</v>
      </c>
      <c r="C35" s="152"/>
      <c r="D35" s="152"/>
      <c r="E35" s="152"/>
      <c r="F35" s="152"/>
      <c r="G35" s="152"/>
      <c r="H35" s="152"/>
      <c r="I35" s="152"/>
      <c r="J35" s="152"/>
      <c r="K35" s="152"/>
      <c r="L35" s="152"/>
      <c r="M35" s="152"/>
      <c r="N35" s="152"/>
      <c r="O35" s="152"/>
    </row>
    <row r="36" spans="1:15" x14ac:dyDescent="0.25">
      <c r="A36" s="27"/>
      <c r="B36" s="152"/>
      <c r="C36" s="152"/>
      <c r="D36" s="152"/>
      <c r="E36" s="152"/>
      <c r="F36" s="152"/>
      <c r="G36" s="152"/>
      <c r="H36" s="152"/>
      <c r="I36" s="152"/>
      <c r="J36" s="152"/>
      <c r="K36" s="152"/>
      <c r="L36" s="152"/>
      <c r="M36" s="152"/>
      <c r="N36" s="152"/>
      <c r="O36" s="152"/>
    </row>
    <row r="37" spans="1:15" x14ac:dyDescent="0.25">
      <c r="A37" s="27"/>
      <c r="B37" s="152"/>
      <c r="C37" s="152"/>
      <c r="D37" s="152"/>
      <c r="E37" s="152"/>
      <c r="F37" s="152"/>
      <c r="G37" s="152"/>
      <c r="H37" s="152"/>
      <c r="I37" s="152"/>
      <c r="J37" s="152"/>
      <c r="K37" s="152"/>
      <c r="L37" s="152"/>
      <c r="M37" s="152"/>
      <c r="N37" s="152"/>
      <c r="O37" s="152"/>
    </row>
    <row r="38" spans="1:15" x14ac:dyDescent="0.25">
      <c r="A38" s="27"/>
      <c r="B38" s="152" t="s">
        <v>52</v>
      </c>
      <c r="C38" s="152"/>
      <c r="D38" s="152"/>
      <c r="E38" s="152"/>
      <c r="F38" s="152"/>
      <c r="G38" s="152"/>
      <c r="H38" s="152"/>
      <c r="I38" s="152"/>
      <c r="J38" s="152"/>
      <c r="K38" s="152"/>
      <c r="L38" s="152"/>
      <c r="M38" s="152"/>
      <c r="N38" s="152"/>
      <c r="O38" s="152"/>
    </row>
    <row r="39" spans="1:15" x14ac:dyDescent="0.25">
      <c r="A39" s="27"/>
      <c r="B39" s="152"/>
      <c r="C39" s="152"/>
      <c r="D39" s="152"/>
      <c r="E39" s="152"/>
      <c r="F39" s="152"/>
      <c r="G39" s="152"/>
      <c r="H39" s="152"/>
      <c r="I39" s="152"/>
      <c r="J39" s="152"/>
      <c r="K39" s="152"/>
      <c r="L39" s="152"/>
      <c r="M39" s="152"/>
      <c r="N39" s="152"/>
      <c r="O39" s="152"/>
    </row>
    <row r="40" spans="1:15" x14ac:dyDescent="0.25">
      <c r="A40" s="27" t="s">
        <v>53</v>
      </c>
      <c r="B40" s="153" t="s">
        <v>54</v>
      </c>
      <c r="C40" s="153"/>
      <c r="D40" s="153"/>
      <c r="E40" s="153"/>
      <c r="F40" s="153"/>
      <c r="G40" s="153"/>
      <c r="H40" s="153"/>
      <c r="I40" s="153"/>
      <c r="J40" s="153"/>
      <c r="K40" s="153"/>
      <c r="L40" s="153"/>
      <c r="M40" s="153"/>
      <c r="N40" s="153"/>
      <c r="O40" s="153"/>
    </row>
    <row r="41" spans="1:15" x14ac:dyDescent="0.25">
      <c r="A41" s="27"/>
      <c r="B41" s="152" t="s">
        <v>55</v>
      </c>
      <c r="C41" s="152"/>
      <c r="D41" s="152"/>
      <c r="E41" s="152"/>
      <c r="F41" s="152"/>
      <c r="G41" s="152"/>
      <c r="H41" s="152"/>
      <c r="I41" s="152"/>
      <c r="J41" s="152"/>
      <c r="K41" s="152"/>
      <c r="L41" s="152"/>
      <c r="M41" s="152"/>
      <c r="N41" s="152"/>
      <c r="O41" s="152"/>
    </row>
    <row r="42" spans="1:15" x14ac:dyDescent="0.25">
      <c r="A42" s="27"/>
      <c r="B42" s="152" t="s">
        <v>56</v>
      </c>
      <c r="C42" s="152"/>
      <c r="D42" s="152"/>
      <c r="E42" s="152"/>
      <c r="F42" s="152"/>
      <c r="G42" s="152"/>
      <c r="H42" s="152"/>
      <c r="I42" s="152"/>
      <c r="J42" s="152"/>
      <c r="K42" s="152"/>
      <c r="L42" s="152"/>
      <c r="M42" s="152"/>
      <c r="N42" s="152"/>
      <c r="O42" s="152"/>
    </row>
    <row r="43" spans="1:15" ht="15.95" customHeight="1" x14ac:dyDescent="0.25">
      <c r="A43" s="27" t="s">
        <v>57</v>
      </c>
      <c r="B43" s="152" t="s">
        <v>337</v>
      </c>
      <c r="C43" s="152"/>
      <c r="D43" s="152"/>
      <c r="E43" s="152"/>
      <c r="F43" s="152"/>
      <c r="G43" s="152"/>
      <c r="H43" s="152"/>
      <c r="I43" s="152"/>
      <c r="J43" s="152"/>
      <c r="K43" s="152"/>
      <c r="L43" s="152"/>
      <c r="M43" s="152"/>
      <c r="N43" s="152"/>
      <c r="O43" s="152"/>
    </row>
    <row r="44" spans="1:15" x14ac:dyDescent="0.25">
      <c r="B44" s="152"/>
      <c r="C44" s="152"/>
      <c r="D44" s="152"/>
      <c r="E44" s="152"/>
      <c r="F44" s="152"/>
      <c r="G44" s="152"/>
      <c r="H44" s="152"/>
      <c r="I44" s="152"/>
      <c r="J44" s="152"/>
      <c r="K44" s="152"/>
      <c r="L44" s="152"/>
      <c r="M44" s="152"/>
      <c r="N44" s="152"/>
      <c r="O44" s="152"/>
    </row>
    <row r="45" spans="1:15" x14ac:dyDescent="0.25">
      <c r="B45" s="152"/>
      <c r="C45" s="152"/>
      <c r="D45" s="152"/>
      <c r="E45" s="152"/>
      <c r="F45" s="152"/>
      <c r="G45" s="152"/>
      <c r="H45" s="152"/>
      <c r="I45" s="152"/>
      <c r="J45" s="152"/>
      <c r="K45" s="152"/>
      <c r="L45" s="152"/>
      <c r="M45" s="152"/>
      <c r="N45" s="152"/>
      <c r="O45" s="152"/>
    </row>
    <row r="46" spans="1:15" x14ac:dyDescent="0.25">
      <c r="B46" s="152"/>
      <c r="C46" s="152"/>
      <c r="D46" s="152"/>
      <c r="E46" s="152"/>
      <c r="F46" s="152"/>
      <c r="G46" s="152"/>
      <c r="H46" s="152"/>
      <c r="I46" s="152"/>
      <c r="J46" s="152"/>
      <c r="K46" s="152"/>
      <c r="L46" s="152"/>
      <c r="M46" s="152"/>
      <c r="N46" s="152"/>
      <c r="O46" s="152"/>
    </row>
    <row r="47" spans="1:15" x14ac:dyDescent="0.25">
      <c r="B47" s="152"/>
      <c r="C47" s="152"/>
      <c r="D47" s="152"/>
      <c r="E47" s="152"/>
      <c r="F47" s="152"/>
      <c r="G47" s="152"/>
      <c r="H47" s="152"/>
      <c r="I47" s="152"/>
      <c r="J47" s="152"/>
      <c r="K47" s="152"/>
      <c r="L47" s="152"/>
      <c r="M47" s="152"/>
      <c r="N47" s="152"/>
      <c r="O47" s="152"/>
    </row>
    <row r="48" spans="1:15" x14ac:dyDescent="0.25">
      <c r="B48" s="152"/>
      <c r="C48" s="152"/>
      <c r="D48" s="152"/>
      <c r="E48" s="152"/>
      <c r="F48" s="152"/>
      <c r="G48" s="152"/>
      <c r="H48" s="152"/>
      <c r="I48" s="152"/>
      <c r="J48" s="152"/>
      <c r="K48" s="152"/>
      <c r="L48" s="152"/>
      <c r="M48" s="152"/>
      <c r="N48" s="152"/>
      <c r="O48" s="152"/>
    </row>
    <row r="49" spans="1:15" x14ac:dyDescent="0.25">
      <c r="B49" s="152"/>
      <c r="C49" s="152"/>
      <c r="D49" s="152"/>
      <c r="E49" s="152"/>
      <c r="F49" s="152"/>
      <c r="G49" s="152"/>
      <c r="H49" s="152"/>
      <c r="I49" s="152"/>
      <c r="J49" s="152"/>
      <c r="K49" s="152"/>
      <c r="L49" s="152"/>
      <c r="M49" s="152"/>
      <c r="N49" s="152"/>
      <c r="O49" s="152"/>
    </row>
    <row r="50" spans="1:15" x14ac:dyDescent="0.25">
      <c r="B50" s="152"/>
      <c r="C50" s="152"/>
      <c r="D50" s="152"/>
      <c r="E50" s="152"/>
      <c r="F50" s="152"/>
      <c r="G50" s="152"/>
      <c r="H50" s="152"/>
      <c r="I50" s="152"/>
      <c r="J50" s="152"/>
      <c r="K50" s="152"/>
      <c r="L50" s="152"/>
      <c r="M50" s="152"/>
      <c r="N50" s="152"/>
      <c r="O50" s="152"/>
    </row>
    <row r="51" spans="1:15" x14ac:dyDescent="0.25">
      <c r="B51" s="152"/>
      <c r="C51" s="152"/>
      <c r="D51" s="152"/>
      <c r="E51" s="152"/>
      <c r="F51" s="152"/>
      <c r="G51" s="152"/>
      <c r="H51" s="152"/>
      <c r="I51" s="152"/>
      <c r="J51" s="152"/>
      <c r="K51" s="152"/>
      <c r="L51" s="152"/>
      <c r="M51" s="152"/>
      <c r="N51" s="152"/>
      <c r="O51" s="152"/>
    </row>
    <row r="52" spans="1:15" x14ac:dyDescent="0.25">
      <c r="A52" s="12" t="s">
        <v>58</v>
      </c>
      <c r="B52" s="152" t="s">
        <v>59</v>
      </c>
      <c r="C52" s="152"/>
      <c r="D52" s="152"/>
      <c r="E52" s="152"/>
      <c r="F52" s="152"/>
      <c r="G52" s="152"/>
      <c r="H52" s="152"/>
      <c r="I52" s="152"/>
      <c r="J52" s="152"/>
      <c r="K52" s="152"/>
      <c r="L52" s="152"/>
      <c r="M52" s="152"/>
      <c r="N52" s="152"/>
      <c r="O52" s="152"/>
    </row>
    <row r="54" spans="1:15" ht="409.5" customHeight="1" x14ac:dyDescent="0.25">
      <c r="B54" s="155" t="s">
        <v>336</v>
      </c>
      <c r="C54" s="155"/>
      <c r="D54" s="155"/>
      <c r="E54" s="155"/>
      <c r="F54" s="155"/>
      <c r="G54" s="155"/>
      <c r="H54" s="155"/>
      <c r="I54" s="155"/>
      <c r="J54" s="155"/>
      <c r="K54" s="155"/>
      <c r="L54" s="155"/>
      <c r="M54" s="155"/>
      <c r="N54" s="155"/>
      <c r="O54" s="155"/>
    </row>
  </sheetData>
  <mergeCells count="20">
    <mergeCell ref="B41:O41"/>
    <mergeCell ref="B43:O51"/>
    <mergeCell ref="B42:O42"/>
    <mergeCell ref="B29:O31"/>
    <mergeCell ref="B54:O54"/>
    <mergeCell ref="B52:O52"/>
    <mergeCell ref="B35:O37"/>
    <mergeCell ref="B38:O39"/>
    <mergeCell ref="B40:O40"/>
    <mergeCell ref="B23:O26"/>
    <mergeCell ref="A1:O1"/>
    <mergeCell ref="B2:O9"/>
    <mergeCell ref="B10:O12"/>
    <mergeCell ref="B13:O15"/>
    <mergeCell ref="B16:O22"/>
    <mergeCell ref="B27:O27"/>
    <mergeCell ref="B28:O28"/>
    <mergeCell ref="B32:O32"/>
    <mergeCell ref="B33:O33"/>
    <mergeCell ref="B34:O34"/>
  </mergeCells>
  <phoneticPr fontId="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0"/>
  <sheetViews>
    <sheetView zoomScale="110" zoomScaleNormal="110" workbookViewId="0">
      <selection activeCell="C53" sqref="C53"/>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2" t="str">
        <f>Pasiūlymas!B31</f>
        <v>1 pirkimo objekto dalis. Papildoma holterio EKG analizavimo licencija</v>
      </c>
      <c r="B2" s="162"/>
      <c r="C2" s="162"/>
      <c r="D2" s="162"/>
    </row>
    <row r="3" spans="1:4" x14ac:dyDescent="0.25">
      <c r="A3" s="14"/>
      <c r="B3" s="15"/>
      <c r="C3" s="15"/>
    </row>
    <row r="4" spans="1:4" x14ac:dyDescent="0.25">
      <c r="A4" s="29" t="s">
        <v>60</v>
      </c>
      <c r="B4" s="30"/>
      <c r="C4" s="30"/>
      <c r="D4" s="31"/>
    </row>
    <row r="5" spans="1:4" s="13" customFormat="1" ht="78.75" x14ac:dyDescent="0.25">
      <c r="A5" s="32" t="s">
        <v>61</v>
      </c>
      <c r="B5" s="32" t="s">
        <v>62</v>
      </c>
      <c r="C5" s="32" t="s">
        <v>63</v>
      </c>
      <c r="D5" s="33" t="s">
        <v>64</v>
      </c>
    </row>
    <row r="6" spans="1:4" s="13" customFormat="1" ht="31.5" x14ac:dyDescent="0.25">
      <c r="A6" s="44" t="s">
        <v>65</v>
      </c>
      <c r="B6" s="34" t="s">
        <v>66</v>
      </c>
      <c r="C6" s="35" t="s">
        <v>67</v>
      </c>
      <c r="D6" s="36"/>
    </row>
    <row r="7" spans="1:4" s="13" customFormat="1" ht="31.5" x14ac:dyDescent="0.25">
      <c r="A7" s="44" t="s">
        <v>68</v>
      </c>
      <c r="B7" s="45" t="s">
        <v>69</v>
      </c>
      <c r="C7" s="35" t="s">
        <v>145</v>
      </c>
      <c r="D7" s="36"/>
    </row>
    <row r="8" spans="1:4" s="13" customFormat="1" ht="62.25" customHeight="1" x14ac:dyDescent="0.25">
      <c r="A8" s="44" t="s">
        <v>71</v>
      </c>
      <c r="B8" s="49" t="s">
        <v>146</v>
      </c>
      <c r="C8" s="35" t="s">
        <v>147</v>
      </c>
      <c r="D8" s="36"/>
    </row>
    <row r="9" spans="1:4" s="13" customFormat="1" x14ac:dyDescent="0.25">
      <c r="A9" s="44" t="s">
        <v>74</v>
      </c>
      <c r="B9" s="49" t="s">
        <v>148</v>
      </c>
      <c r="C9" s="35" t="s">
        <v>82</v>
      </c>
      <c r="D9" s="36"/>
    </row>
    <row r="10" spans="1:4" s="13" customFormat="1" x14ac:dyDescent="0.25">
      <c r="A10" s="44" t="s">
        <v>77</v>
      </c>
      <c r="B10" s="49" t="s">
        <v>149</v>
      </c>
      <c r="C10" s="35" t="s">
        <v>150</v>
      </c>
      <c r="D10" s="36"/>
    </row>
    <row r="11" spans="1:4" s="13" customFormat="1" x14ac:dyDescent="0.25">
      <c r="A11" s="159" t="s">
        <v>80</v>
      </c>
      <c r="B11" s="156" t="s">
        <v>151</v>
      </c>
      <c r="C11" s="35" t="s">
        <v>152</v>
      </c>
      <c r="D11" s="36"/>
    </row>
    <row r="12" spans="1:4" s="13" customFormat="1" x14ac:dyDescent="0.25">
      <c r="A12" s="160"/>
      <c r="B12" s="157"/>
      <c r="C12" s="35" t="s">
        <v>153</v>
      </c>
      <c r="D12" s="36"/>
    </row>
    <row r="13" spans="1:4" s="13" customFormat="1" ht="31.5" x14ac:dyDescent="0.25">
      <c r="A13" s="160"/>
      <c r="B13" s="157"/>
      <c r="C13" s="35" t="s">
        <v>154</v>
      </c>
      <c r="D13" s="36"/>
    </row>
    <row r="14" spans="1:4" s="13" customFormat="1" x14ac:dyDescent="0.25">
      <c r="A14" s="160"/>
      <c r="B14" s="157"/>
      <c r="C14" s="35" t="s">
        <v>155</v>
      </c>
      <c r="D14" s="36"/>
    </row>
    <row r="15" spans="1:4" s="13" customFormat="1" ht="31.5" x14ac:dyDescent="0.25">
      <c r="A15" s="161"/>
      <c r="B15" s="158"/>
      <c r="C15" s="35" t="s">
        <v>156</v>
      </c>
      <c r="D15" s="36"/>
    </row>
    <row r="16" spans="1:4" s="13" customFormat="1" ht="31.5" x14ac:dyDescent="0.25">
      <c r="A16" s="60" t="s">
        <v>83</v>
      </c>
      <c r="B16" s="58" t="s">
        <v>157</v>
      </c>
      <c r="C16" s="35" t="s">
        <v>82</v>
      </c>
      <c r="D16" s="36"/>
    </row>
    <row r="17" spans="1:4" s="13" customFormat="1" ht="31.5" x14ac:dyDescent="0.25">
      <c r="A17" s="60" t="s">
        <v>86</v>
      </c>
      <c r="B17" s="58" t="s">
        <v>158</v>
      </c>
      <c r="C17" s="35" t="s">
        <v>82</v>
      </c>
      <c r="D17" s="36"/>
    </row>
    <row r="18" spans="1:4" s="13" customFormat="1" ht="31.5" x14ac:dyDescent="0.25">
      <c r="A18" s="159" t="s">
        <v>90</v>
      </c>
      <c r="B18" s="156" t="s">
        <v>159</v>
      </c>
      <c r="C18" s="35" t="s">
        <v>160</v>
      </c>
      <c r="D18" s="36"/>
    </row>
    <row r="19" spans="1:4" s="13" customFormat="1" ht="31.5" x14ac:dyDescent="0.25">
      <c r="A19" s="160"/>
      <c r="B19" s="157"/>
      <c r="C19" s="35" t="s">
        <v>161</v>
      </c>
      <c r="D19" s="36"/>
    </row>
    <row r="20" spans="1:4" s="13" customFormat="1" x14ac:dyDescent="0.25">
      <c r="A20" s="160"/>
      <c r="B20" s="157"/>
      <c r="C20" s="35" t="s">
        <v>162</v>
      </c>
      <c r="D20" s="36"/>
    </row>
    <row r="21" spans="1:4" s="13" customFormat="1" x14ac:dyDescent="0.25">
      <c r="A21" s="160"/>
      <c r="B21" s="157"/>
      <c r="C21" s="35" t="s">
        <v>163</v>
      </c>
      <c r="D21" s="36"/>
    </row>
    <row r="22" spans="1:4" s="13" customFormat="1" x14ac:dyDescent="0.25">
      <c r="A22" s="160"/>
      <c r="B22" s="157"/>
      <c r="C22" s="35" t="s">
        <v>164</v>
      </c>
      <c r="D22" s="36"/>
    </row>
    <row r="23" spans="1:4" s="13" customFormat="1" x14ac:dyDescent="0.25">
      <c r="A23" s="160"/>
      <c r="B23" s="157"/>
      <c r="C23" s="35" t="s">
        <v>165</v>
      </c>
      <c r="D23" s="36"/>
    </row>
    <row r="24" spans="1:4" s="13" customFormat="1" x14ac:dyDescent="0.25">
      <c r="A24" s="160"/>
      <c r="B24" s="157"/>
      <c r="C24" s="35" t="s">
        <v>166</v>
      </c>
      <c r="D24" s="36"/>
    </row>
    <row r="25" spans="1:4" s="13" customFormat="1" x14ac:dyDescent="0.25">
      <c r="A25" s="160"/>
      <c r="B25" s="157"/>
      <c r="C25" s="35" t="s">
        <v>167</v>
      </c>
      <c r="D25" s="36"/>
    </row>
    <row r="26" spans="1:4" s="13" customFormat="1" x14ac:dyDescent="0.25">
      <c r="A26" s="160"/>
      <c r="B26" s="157"/>
      <c r="C26" s="35" t="s">
        <v>168</v>
      </c>
      <c r="D26" s="36"/>
    </row>
    <row r="27" spans="1:4" s="13" customFormat="1" ht="31.5" x14ac:dyDescent="0.25">
      <c r="A27" s="160"/>
      <c r="B27" s="157"/>
      <c r="C27" s="35" t="s">
        <v>169</v>
      </c>
      <c r="D27" s="36"/>
    </row>
    <row r="28" spans="1:4" s="13" customFormat="1" x14ac:dyDescent="0.25">
      <c r="A28" s="161"/>
      <c r="B28" s="158"/>
      <c r="C28" s="35" t="s">
        <v>170</v>
      </c>
      <c r="D28" s="36"/>
    </row>
    <row r="29" spans="1:4" s="13" customFormat="1" ht="31.5" x14ac:dyDescent="0.25">
      <c r="A29" s="44" t="s">
        <v>171</v>
      </c>
      <c r="B29" s="49" t="s">
        <v>172</v>
      </c>
      <c r="C29" s="35" t="s">
        <v>82</v>
      </c>
      <c r="D29" s="36"/>
    </row>
    <row r="30" spans="1:4" s="13" customFormat="1" ht="31.5" x14ac:dyDescent="0.25">
      <c r="A30" s="44" t="s">
        <v>173</v>
      </c>
      <c r="B30" s="49" t="s">
        <v>174</v>
      </c>
      <c r="C30" s="35" t="s">
        <v>175</v>
      </c>
      <c r="D30" s="36"/>
    </row>
    <row r="31" spans="1:4" s="13" customFormat="1" x14ac:dyDescent="0.25">
      <c r="A31" s="44" t="s">
        <v>176</v>
      </c>
      <c r="B31" s="49" t="s">
        <v>177</v>
      </c>
      <c r="C31" s="35" t="s">
        <v>82</v>
      </c>
      <c r="D31" s="36"/>
    </row>
    <row r="32" spans="1:4" s="13" customFormat="1" x14ac:dyDescent="0.25">
      <c r="A32" s="44" t="s">
        <v>178</v>
      </c>
      <c r="B32" s="49" t="s">
        <v>179</v>
      </c>
      <c r="C32" s="35" t="s">
        <v>82</v>
      </c>
      <c r="D32" s="36"/>
    </row>
    <row r="33" spans="1:4" s="13" customFormat="1" x14ac:dyDescent="0.25">
      <c r="A33" s="44" t="s">
        <v>180</v>
      </c>
      <c r="B33" s="49" t="s">
        <v>181</v>
      </c>
      <c r="C33" s="35" t="s">
        <v>82</v>
      </c>
      <c r="D33" s="36"/>
    </row>
    <row r="34" spans="1:4" s="13" customFormat="1" ht="47.25" x14ac:dyDescent="0.25">
      <c r="A34" s="44" t="s">
        <v>182</v>
      </c>
      <c r="B34" s="49" t="s">
        <v>183</v>
      </c>
      <c r="C34" s="35" t="s">
        <v>184</v>
      </c>
      <c r="D34" s="36"/>
    </row>
    <row r="35" spans="1:4" x14ac:dyDescent="0.25">
      <c r="A35" s="46"/>
      <c r="B35" s="31"/>
      <c r="C35" s="37" t="s">
        <v>102</v>
      </c>
      <c r="D35" s="38">
        <v>1</v>
      </c>
    </row>
    <row r="36" spans="1:4" x14ac:dyDescent="0.25">
      <c r="A36" s="46"/>
      <c r="B36" s="31"/>
      <c r="C36" s="39" t="s">
        <v>103</v>
      </c>
      <c r="D36" s="40" t="s">
        <v>104</v>
      </c>
    </row>
    <row r="37" spans="1:4" x14ac:dyDescent="0.25">
      <c r="A37" s="46"/>
      <c r="B37" s="31"/>
      <c r="C37" s="39" t="s">
        <v>105</v>
      </c>
      <c r="D37" s="41"/>
    </row>
    <row r="38" spans="1:4" x14ac:dyDescent="0.25">
      <c r="A38" s="46"/>
      <c r="B38" s="31"/>
      <c r="C38" s="39" t="s">
        <v>106</v>
      </c>
      <c r="D38" s="42">
        <f>D37*D35</f>
        <v>0</v>
      </c>
    </row>
    <row r="39" spans="1:4" x14ac:dyDescent="0.25">
      <c r="A39" s="46"/>
      <c r="B39" s="31"/>
      <c r="C39" s="39" t="s">
        <v>107</v>
      </c>
      <c r="D39" s="43">
        <f>D38*0.21</f>
        <v>0</v>
      </c>
    </row>
    <row r="40" spans="1:4" x14ac:dyDescent="0.25">
      <c r="A40" s="46"/>
      <c r="B40" s="31"/>
      <c r="C40" s="39" t="s">
        <v>108</v>
      </c>
      <c r="D40" s="42">
        <f>D38+D39</f>
        <v>0</v>
      </c>
    </row>
  </sheetData>
  <mergeCells count="5">
    <mergeCell ref="B11:B15"/>
    <mergeCell ref="A11:A15"/>
    <mergeCell ref="B18:B28"/>
    <mergeCell ref="A18:A28"/>
    <mergeCell ref="A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7"/>
  <sheetViews>
    <sheetView zoomScale="110" zoomScaleNormal="110" workbookViewId="0">
      <selection activeCell="C33" sqref="C33"/>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2" t="str">
        <f>Pasiūlymas!B32</f>
        <v>2 pirkimo objekto dalis. Spirometras</v>
      </c>
      <c r="B2" s="162"/>
      <c r="C2" s="162"/>
      <c r="D2" s="162"/>
    </row>
    <row r="3" spans="1:4" x14ac:dyDescent="0.25">
      <c r="A3" s="14"/>
      <c r="B3" s="15"/>
      <c r="C3" s="15"/>
    </row>
    <row r="4" spans="1:4" x14ac:dyDescent="0.25">
      <c r="A4" s="29" t="s">
        <v>60</v>
      </c>
      <c r="B4" s="30"/>
      <c r="C4" s="30"/>
      <c r="D4" s="31"/>
    </row>
    <row r="5" spans="1:4" s="13" customFormat="1" ht="78.75" x14ac:dyDescent="0.25">
      <c r="A5" s="32" t="s">
        <v>61</v>
      </c>
      <c r="B5" s="32" t="s">
        <v>62</v>
      </c>
      <c r="C5" s="32" t="s">
        <v>63</v>
      </c>
      <c r="D5" s="33" t="s">
        <v>64</v>
      </c>
    </row>
    <row r="6" spans="1:4" s="13" customFormat="1" ht="31.5" x14ac:dyDescent="0.25">
      <c r="A6" s="44" t="s">
        <v>65</v>
      </c>
      <c r="B6" s="34" t="s">
        <v>66</v>
      </c>
      <c r="C6" s="35" t="s">
        <v>67</v>
      </c>
      <c r="D6" s="36"/>
    </row>
    <row r="7" spans="1:4" s="13" customFormat="1" ht="31.5" x14ac:dyDescent="0.25">
      <c r="A7" s="44" t="s">
        <v>68</v>
      </c>
      <c r="B7" s="45" t="s">
        <v>69</v>
      </c>
      <c r="C7" s="35" t="s">
        <v>128</v>
      </c>
      <c r="D7" s="36"/>
    </row>
    <row r="8" spans="1:4" s="13" customFormat="1" x14ac:dyDescent="0.25">
      <c r="A8" s="159" t="s">
        <v>71</v>
      </c>
      <c r="B8" s="156" t="s">
        <v>129</v>
      </c>
      <c r="C8" s="35" t="s">
        <v>130</v>
      </c>
      <c r="D8" s="36"/>
    </row>
    <row r="9" spans="1:4" s="13" customFormat="1" ht="15.75" customHeight="1" x14ac:dyDescent="0.25">
      <c r="A9" s="160"/>
      <c r="B9" s="157"/>
      <c r="C9" s="35" t="s">
        <v>131</v>
      </c>
      <c r="D9" s="36"/>
    </row>
    <row r="10" spans="1:4" s="13" customFormat="1" x14ac:dyDescent="0.25">
      <c r="A10" s="160"/>
      <c r="B10" s="157"/>
      <c r="C10" s="35" t="s">
        <v>132</v>
      </c>
      <c r="D10" s="36"/>
    </row>
    <row r="11" spans="1:4" s="13" customFormat="1" x14ac:dyDescent="0.25">
      <c r="A11" s="160"/>
      <c r="B11" s="157"/>
      <c r="C11" s="35" t="s">
        <v>133</v>
      </c>
      <c r="D11" s="36"/>
    </row>
    <row r="12" spans="1:4" s="13" customFormat="1" x14ac:dyDescent="0.25">
      <c r="A12" s="160"/>
      <c r="B12" s="157"/>
      <c r="C12" s="35" t="s">
        <v>134</v>
      </c>
      <c r="D12" s="36"/>
    </row>
    <row r="13" spans="1:4" s="13" customFormat="1" x14ac:dyDescent="0.25">
      <c r="A13" s="160"/>
      <c r="B13" s="157"/>
      <c r="C13" s="35" t="s">
        <v>135</v>
      </c>
      <c r="D13" s="36"/>
    </row>
    <row r="14" spans="1:4" s="13" customFormat="1" x14ac:dyDescent="0.25">
      <c r="A14" s="161"/>
      <c r="B14" s="158"/>
      <c r="C14" s="35" t="s">
        <v>136</v>
      </c>
      <c r="D14" s="36"/>
    </row>
    <row r="15" spans="1:4" s="13" customFormat="1" ht="31.5" customHeight="1" x14ac:dyDescent="0.25">
      <c r="A15" s="159" t="s">
        <v>74</v>
      </c>
      <c r="B15" s="156" t="s">
        <v>137</v>
      </c>
      <c r="C15" s="35" t="s">
        <v>138</v>
      </c>
      <c r="D15" s="36"/>
    </row>
    <row r="16" spans="1:4" s="13" customFormat="1" x14ac:dyDescent="0.25">
      <c r="A16" s="161"/>
      <c r="B16" s="158"/>
      <c r="C16" s="35" t="s">
        <v>139</v>
      </c>
      <c r="D16" s="36"/>
    </row>
    <row r="17" spans="1:4" s="13" customFormat="1" x14ac:dyDescent="0.25">
      <c r="A17" s="44" t="s">
        <v>77</v>
      </c>
      <c r="B17" s="49" t="s">
        <v>140</v>
      </c>
      <c r="C17" s="35" t="s">
        <v>82</v>
      </c>
      <c r="D17" s="36"/>
    </row>
    <row r="18" spans="1:4" s="13" customFormat="1" x14ac:dyDescent="0.25">
      <c r="A18" s="159" t="s">
        <v>80</v>
      </c>
      <c r="B18" s="156" t="s">
        <v>97</v>
      </c>
      <c r="C18" s="35" t="s">
        <v>141</v>
      </c>
      <c r="D18" s="36"/>
    </row>
    <row r="19" spans="1:4" s="13" customFormat="1" x14ac:dyDescent="0.25">
      <c r="A19" s="160"/>
      <c r="B19" s="157"/>
      <c r="C19" s="35" t="s">
        <v>142</v>
      </c>
      <c r="D19" s="36"/>
    </row>
    <row r="20" spans="1:4" s="13" customFormat="1" x14ac:dyDescent="0.25">
      <c r="A20" s="160"/>
      <c r="B20" s="157"/>
      <c r="C20" s="35" t="s">
        <v>143</v>
      </c>
      <c r="D20" s="36"/>
    </row>
    <row r="21" spans="1:4" s="13" customFormat="1" ht="31.5" x14ac:dyDescent="0.25">
      <c r="A21" s="161"/>
      <c r="B21" s="158"/>
      <c r="C21" s="35" t="s">
        <v>144</v>
      </c>
      <c r="D21" s="36"/>
    </row>
    <row r="22" spans="1:4" x14ac:dyDescent="0.25">
      <c r="A22" s="46"/>
      <c r="B22" s="31"/>
      <c r="C22" s="37" t="s">
        <v>102</v>
      </c>
      <c r="D22" s="38">
        <v>3</v>
      </c>
    </row>
    <row r="23" spans="1:4" x14ac:dyDescent="0.25">
      <c r="A23" s="46"/>
      <c r="B23" s="31"/>
      <c r="C23" s="39" t="s">
        <v>103</v>
      </c>
      <c r="D23" s="40" t="s">
        <v>104</v>
      </c>
    </row>
    <row r="24" spans="1:4" x14ac:dyDescent="0.25">
      <c r="A24" s="46"/>
      <c r="B24" s="31"/>
      <c r="C24" s="39" t="s">
        <v>105</v>
      </c>
      <c r="D24" s="41"/>
    </row>
    <row r="25" spans="1:4" x14ac:dyDescent="0.25">
      <c r="A25" s="46"/>
      <c r="B25" s="31"/>
      <c r="C25" s="39" t="s">
        <v>106</v>
      </c>
      <c r="D25" s="42">
        <f>D24*D22</f>
        <v>0</v>
      </c>
    </row>
    <row r="26" spans="1:4" x14ac:dyDescent="0.25">
      <c r="A26" s="46"/>
      <c r="B26" s="31"/>
      <c r="C26" s="39" t="s">
        <v>107</v>
      </c>
      <c r="D26" s="43">
        <f>D25*0.21</f>
        <v>0</v>
      </c>
    </row>
    <row r="27" spans="1:4" x14ac:dyDescent="0.25">
      <c r="A27" s="46"/>
      <c r="B27" s="31"/>
      <c r="C27" s="39" t="s">
        <v>108</v>
      </c>
      <c r="D27" s="42">
        <f>D25+D26</f>
        <v>0</v>
      </c>
    </row>
  </sheetData>
  <mergeCells count="7">
    <mergeCell ref="B18:B21"/>
    <mergeCell ref="A18:A21"/>
    <mergeCell ref="A2:D2"/>
    <mergeCell ref="B8:B14"/>
    <mergeCell ref="A8:A14"/>
    <mergeCell ref="B15:B16"/>
    <mergeCell ref="A15:A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110" zoomScaleNormal="110" workbookViewId="0">
      <selection activeCell="G6" sqref="G6"/>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2" t="str">
        <f>Pasiūlymas!B33</f>
        <v>3 pirkimo objekto dalis. Toksinių atliekų sandari uždarymo sistema</v>
      </c>
      <c r="B2" s="162"/>
      <c r="C2" s="162"/>
      <c r="D2" s="162"/>
    </row>
    <row r="3" spans="1:4" x14ac:dyDescent="0.25">
      <c r="A3" s="14"/>
      <c r="B3" s="15"/>
      <c r="C3" s="15"/>
    </row>
    <row r="4" spans="1:4" x14ac:dyDescent="0.25">
      <c r="A4" s="29" t="s">
        <v>60</v>
      </c>
      <c r="B4" s="30"/>
      <c r="C4" s="30"/>
      <c r="D4" s="31"/>
    </row>
    <row r="5" spans="1:4" s="13" customFormat="1" ht="78.75" x14ac:dyDescent="0.25">
      <c r="A5" s="32" t="s">
        <v>61</v>
      </c>
      <c r="B5" s="32" t="s">
        <v>62</v>
      </c>
      <c r="C5" s="32" t="s">
        <v>63</v>
      </c>
      <c r="D5" s="33" t="s">
        <v>64</v>
      </c>
    </row>
    <row r="6" spans="1:4" s="13" customFormat="1" ht="31.5" x14ac:dyDescent="0.25">
      <c r="A6" s="44" t="s">
        <v>65</v>
      </c>
      <c r="B6" s="34" t="s">
        <v>66</v>
      </c>
      <c r="C6" s="35" t="s">
        <v>67</v>
      </c>
      <c r="D6" s="36"/>
    </row>
    <row r="7" spans="1:4" s="13" customFormat="1" ht="31.5" x14ac:dyDescent="0.25">
      <c r="A7" s="44" t="s">
        <v>68</v>
      </c>
      <c r="B7" s="45" t="s">
        <v>69</v>
      </c>
      <c r="C7" s="35" t="s">
        <v>185</v>
      </c>
      <c r="D7" s="36"/>
    </row>
    <row r="8" spans="1:4" s="13" customFormat="1" ht="31.5" x14ac:dyDescent="0.25">
      <c r="A8" s="44" t="s">
        <v>71</v>
      </c>
      <c r="B8" s="49" t="s">
        <v>186</v>
      </c>
      <c r="C8" s="35" t="s">
        <v>187</v>
      </c>
      <c r="D8" s="36"/>
    </row>
    <row r="9" spans="1:4" s="13" customFormat="1" x14ac:dyDescent="0.25">
      <c r="A9" s="44" t="s">
        <v>74</v>
      </c>
      <c r="B9" s="49" t="s">
        <v>188</v>
      </c>
      <c r="C9" s="35" t="s">
        <v>82</v>
      </c>
      <c r="D9" s="36"/>
    </row>
    <row r="10" spans="1:4" s="13" customFormat="1" ht="32.25" customHeight="1" x14ac:dyDescent="0.25">
      <c r="A10" s="60" t="s">
        <v>77</v>
      </c>
      <c r="B10" s="58" t="s">
        <v>189</v>
      </c>
      <c r="C10" s="35" t="s">
        <v>190</v>
      </c>
      <c r="D10" s="36"/>
    </row>
    <row r="11" spans="1:4" s="13" customFormat="1" x14ac:dyDescent="0.25">
      <c r="A11" s="60" t="s">
        <v>80</v>
      </c>
      <c r="B11" s="58" t="s">
        <v>191</v>
      </c>
      <c r="C11" s="35" t="s">
        <v>82</v>
      </c>
      <c r="D11" s="36"/>
    </row>
    <row r="12" spans="1:4" s="13" customFormat="1" x14ac:dyDescent="0.25">
      <c r="A12" s="159" t="s">
        <v>83</v>
      </c>
      <c r="B12" s="156" t="s">
        <v>97</v>
      </c>
      <c r="C12" s="35" t="s">
        <v>192</v>
      </c>
      <c r="D12" s="36"/>
    </row>
    <row r="13" spans="1:4" s="13" customFormat="1" x14ac:dyDescent="0.25">
      <c r="A13" s="161"/>
      <c r="B13" s="158"/>
      <c r="C13" s="35" t="s">
        <v>193</v>
      </c>
      <c r="D13" s="36"/>
    </row>
    <row r="14" spans="1:4" x14ac:dyDescent="0.25">
      <c r="A14" s="46"/>
      <c r="B14" s="31"/>
      <c r="C14" s="37" t="s">
        <v>102</v>
      </c>
      <c r="D14" s="38">
        <v>1</v>
      </c>
    </row>
    <row r="15" spans="1:4" x14ac:dyDescent="0.25">
      <c r="A15" s="46"/>
      <c r="B15" s="31"/>
      <c r="C15" s="39" t="s">
        <v>103</v>
      </c>
      <c r="D15" s="40" t="s">
        <v>104</v>
      </c>
    </row>
    <row r="16" spans="1:4" x14ac:dyDescent="0.25">
      <c r="A16" s="46"/>
      <c r="B16" s="31"/>
      <c r="C16" s="39" t="s">
        <v>105</v>
      </c>
      <c r="D16" s="41"/>
    </row>
    <row r="17" spans="1:4" x14ac:dyDescent="0.25">
      <c r="A17" s="46"/>
      <c r="B17" s="31"/>
      <c r="C17" s="39" t="s">
        <v>106</v>
      </c>
      <c r="D17" s="42">
        <f>D16*D14</f>
        <v>0</v>
      </c>
    </row>
    <row r="18" spans="1:4" x14ac:dyDescent="0.25">
      <c r="A18" s="46"/>
      <c r="B18" s="31"/>
      <c r="C18" s="39" t="s">
        <v>107</v>
      </c>
      <c r="D18" s="43">
        <f>D17*0.21</f>
        <v>0</v>
      </c>
    </row>
    <row r="19" spans="1:4" x14ac:dyDescent="0.25">
      <c r="A19" s="46"/>
      <c r="B19" s="31"/>
      <c r="C19" s="39" t="s">
        <v>108</v>
      </c>
      <c r="D19" s="42">
        <f>D17+D18</f>
        <v>0</v>
      </c>
    </row>
  </sheetData>
  <mergeCells count="3">
    <mergeCell ref="A2:D2"/>
    <mergeCell ref="B12:B13"/>
    <mergeCell ref="A12:A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zoomScale="110" zoomScaleNormal="110" workbookViewId="0">
      <selection activeCell="F6" sqref="F6"/>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2" t="str">
        <f>Pasiūlymas!B34</f>
        <v>4 pirkimo objekto dalis. Rinoskopas</v>
      </c>
      <c r="B2" s="162"/>
      <c r="C2" s="162"/>
      <c r="D2" s="162"/>
    </row>
    <row r="3" spans="1:4" x14ac:dyDescent="0.25">
      <c r="A3" s="14"/>
      <c r="B3" s="15"/>
      <c r="C3" s="15"/>
    </row>
    <row r="4" spans="1:4" x14ac:dyDescent="0.25">
      <c r="A4" s="29" t="s">
        <v>60</v>
      </c>
      <c r="B4" s="30"/>
      <c r="C4" s="30"/>
      <c r="D4" s="31"/>
    </row>
    <row r="5" spans="1:4" s="13" customFormat="1" ht="78.75" x14ac:dyDescent="0.25">
      <c r="A5" s="32" t="s">
        <v>61</v>
      </c>
      <c r="B5" s="32" t="s">
        <v>62</v>
      </c>
      <c r="C5" s="32" t="s">
        <v>63</v>
      </c>
      <c r="D5" s="33" t="s">
        <v>64</v>
      </c>
    </row>
    <row r="6" spans="1:4" s="13" customFormat="1" ht="31.5" x14ac:dyDescent="0.25">
      <c r="A6" s="44" t="s">
        <v>65</v>
      </c>
      <c r="B6" s="34" t="s">
        <v>66</v>
      </c>
      <c r="C6" s="35" t="s">
        <v>67</v>
      </c>
      <c r="D6" s="36"/>
    </row>
    <row r="7" spans="1:4" s="13" customFormat="1" x14ac:dyDescent="0.25">
      <c r="A7" s="44" t="s">
        <v>68</v>
      </c>
      <c r="B7" s="45" t="s">
        <v>69</v>
      </c>
      <c r="C7" s="35" t="s">
        <v>70</v>
      </c>
      <c r="D7" s="36"/>
    </row>
    <row r="8" spans="1:4" s="13" customFormat="1" ht="15.75" customHeight="1" x14ac:dyDescent="0.25">
      <c r="A8" s="44" t="s">
        <v>71</v>
      </c>
      <c r="B8" s="45" t="s">
        <v>72</v>
      </c>
      <c r="C8" s="35" t="s">
        <v>73</v>
      </c>
      <c r="D8" s="36"/>
    </row>
    <row r="9" spans="1:4" s="13" customFormat="1" ht="17.25" x14ac:dyDescent="0.25">
      <c r="A9" s="44" t="s">
        <v>74</v>
      </c>
      <c r="B9" s="45" t="s">
        <v>75</v>
      </c>
      <c r="C9" s="35" t="s">
        <v>76</v>
      </c>
      <c r="D9" s="36"/>
    </row>
    <row r="10" spans="1:4" s="13" customFormat="1" x14ac:dyDescent="0.25">
      <c r="A10" s="44" t="s">
        <v>77</v>
      </c>
      <c r="B10" s="45" t="s">
        <v>78</v>
      </c>
      <c r="C10" s="35" t="s">
        <v>79</v>
      </c>
      <c r="D10" s="36"/>
    </row>
    <row r="11" spans="1:4" s="13" customFormat="1" x14ac:dyDescent="0.25">
      <c r="A11" s="44" t="s">
        <v>80</v>
      </c>
      <c r="B11" s="45" t="s">
        <v>81</v>
      </c>
      <c r="C11" s="35" t="s">
        <v>82</v>
      </c>
      <c r="D11" s="36"/>
    </row>
    <row r="12" spans="1:4" s="13" customFormat="1" x14ac:dyDescent="0.25">
      <c r="A12" s="44" t="s">
        <v>83</v>
      </c>
      <c r="B12" s="45" t="s">
        <v>84</v>
      </c>
      <c r="C12" s="35" t="s">
        <v>85</v>
      </c>
      <c r="D12" s="36"/>
    </row>
    <row r="13" spans="1:4" s="13" customFormat="1" x14ac:dyDescent="0.25">
      <c r="A13" s="159" t="s">
        <v>86</v>
      </c>
      <c r="B13" s="156" t="s">
        <v>87</v>
      </c>
      <c r="C13" s="35" t="s">
        <v>88</v>
      </c>
      <c r="D13" s="36"/>
    </row>
    <row r="14" spans="1:4" s="13" customFormat="1" x14ac:dyDescent="0.25">
      <c r="A14" s="161"/>
      <c r="B14" s="158"/>
      <c r="C14" s="35" t="s">
        <v>89</v>
      </c>
      <c r="D14" s="36"/>
    </row>
    <row r="15" spans="1:4" s="13" customFormat="1" x14ac:dyDescent="0.25">
      <c r="A15" s="159" t="s">
        <v>90</v>
      </c>
      <c r="B15" s="156" t="s">
        <v>91</v>
      </c>
      <c r="C15" s="35" t="s">
        <v>92</v>
      </c>
      <c r="D15" s="36"/>
    </row>
    <row r="16" spans="1:4" s="13" customFormat="1" ht="17.25" x14ac:dyDescent="0.25">
      <c r="A16" s="160"/>
      <c r="B16" s="157"/>
      <c r="C16" s="35" t="s">
        <v>93</v>
      </c>
      <c r="D16" s="36"/>
    </row>
    <row r="17" spans="1:4" s="13" customFormat="1" x14ac:dyDescent="0.25">
      <c r="A17" s="160"/>
      <c r="B17" s="157"/>
      <c r="C17" s="35" t="s">
        <v>94</v>
      </c>
      <c r="D17" s="36"/>
    </row>
    <row r="18" spans="1:4" s="13" customFormat="1" x14ac:dyDescent="0.25">
      <c r="A18" s="161"/>
      <c r="B18" s="158"/>
      <c r="C18" s="35" t="s">
        <v>95</v>
      </c>
      <c r="D18" s="36"/>
    </row>
    <row r="19" spans="1:4" s="13" customFormat="1" x14ac:dyDescent="0.25">
      <c r="A19" s="159" t="s">
        <v>96</v>
      </c>
      <c r="B19" s="156" t="s">
        <v>97</v>
      </c>
      <c r="C19" s="35" t="s">
        <v>98</v>
      </c>
      <c r="D19" s="36"/>
    </row>
    <row r="20" spans="1:4" s="13" customFormat="1" x14ac:dyDescent="0.25">
      <c r="A20" s="160"/>
      <c r="B20" s="157"/>
      <c r="C20" s="35" t="s">
        <v>99</v>
      </c>
      <c r="D20" s="36"/>
    </row>
    <row r="21" spans="1:4" s="13" customFormat="1" x14ac:dyDescent="0.25">
      <c r="A21" s="160"/>
      <c r="B21" s="157"/>
      <c r="C21" s="35" t="s">
        <v>100</v>
      </c>
      <c r="D21" s="36"/>
    </row>
    <row r="22" spans="1:4" s="13" customFormat="1" ht="31.5" x14ac:dyDescent="0.25">
      <c r="A22" s="161"/>
      <c r="B22" s="158"/>
      <c r="C22" s="35" t="s">
        <v>101</v>
      </c>
      <c r="D22" s="36"/>
    </row>
    <row r="23" spans="1:4" x14ac:dyDescent="0.25">
      <c r="A23" s="46"/>
      <c r="B23" s="31"/>
      <c r="C23" s="37" t="s">
        <v>102</v>
      </c>
      <c r="D23" s="38">
        <v>1</v>
      </c>
    </row>
    <row r="24" spans="1:4" x14ac:dyDescent="0.25">
      <c r="A24" s="46"/>
      <c r="B24" s="31"/>
      <c r="C24" s="39" t="s">
        <v>103</v>
      </c>
      <c r="D24" s="40" t="s">
        <v>104</v>
      </c>
    </row>
    <row r="25" spans="1:4" x14ac:dyDescent="0.25">
      <c r="A25" s="46"/>
      <c r="B25" s="31"/>
      <c r="C25" s="39" t="s">
        <v>105</v>
      </c>
      <c r="D25" s="41"/>
    </row>
    <row r="26" spans="1:4" x14ac:dyDescent="0.25">
      <c r="A26" s="46"/>
      <c r="B26" s="31"/>
      <c r="C26" s="39" t="s">
        <v>106</v>
      </c>
      <c r="D26" s="42">
        <f>D25*D23</f>
        <v>0</v>
      </c>
    </row>
    <row r="27" spans="1:4" x14ac:dyDescent="0.25">
      <c r="A27" s="46"/>
      <c r="B27" s="31"/>
      <c r="C27" s="39" t="s">
        <v>107</v>
      </c>
      <c r="D27" s="43">
        <f>D26*0.21</f>
        <v>0</v>
      </c>
    </row>
    <row r="28" spans="1:4" x14ac:dyDescent="0.25">
      <c r="A28" s="46"/>
      <c r="B28" s="31"/>
      <c r="C28" s="39" t="s">
        <v>108</v>
      </c>
      <c r="D28" s="42">
        <f>D26+D27</f>
        <v>0</v>
      </c>
    </row>
  </sheetData>
  <mergeCells count="7">
    <mergeCell ref="B19:B22"/>
    <mergeCell ref="A19:A22"/>
    <mergeCell ref="A2:D2"/>
    <mergeCell ref="B13:B14"/>
    <mergeCell ref="A13:A14"/>
    <mergeCell ref="B15:B18"/>
    <mergeCell ref="A15:A1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zoomScale="110" zoomScaleNormal="110" workbookViewId="0">
      <selection activeCell="G9" sqref="G9"/>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2" t="str">
        <f>Pasiūlymas!B35</f>
        <v>5 pirkimo objekto dalis. Nosies fototerapijos sistema</v>
      </c>
      <c r="B2" s="162"/>
      <c r="C2" s="162"/>
      <c r="D2" s="162"/>
    </row>
    <row r="3" spans="1:4" x14ac:dyDescent="0.25">
      <c r="A3" s="14"/>
      <c r="B3" s="15"/>
      <c r="C3" s="15"/>
    </row>
    <row r="4" spans="1:4" x14ac:dyDescent="0.25">
      <c r="A4" s="29" t="s">
        <v>60</v>
      </c>
      <c r="B4" s="30"/>
      <c r="C4" s="30"/>
      <c r="D4" s="31"/>
    </row>
    <row r="5" spans="1:4" s="13" customFormat="1" ht="78.75" x14ac:dyDescent="0.25">
      <c r="A5" s="32" t="s">
        <v>61</v>
      </c>
      <c r="B5" s="32" t="s">
        <v>62</v>
      </c>
      <c r="C5" s="32" t="s">
        <v>63</v>
      </c>
      <c r="D5" s="33" t="s">
        <v>64</v>
      </c>
    </row>
    <row r="6" spans="1:4" s="13" customFormat="1" ht="31.5" x14ac:dyDescent="0.25">
      <c r="A6" s="44" t="s">
        <v>65</v>
      </c>
      <c r="B6" s="34" t="s">
        <v>66</v>
      </c>
      <c r="C6" s="35" t="s">
        <v>67</v>
      </c>
      <c r="D6" s="36"/>
    </row>
    <row r="7" spans="1:4" s="13" customFormat="1" ht="31.5" x14ac:dyDescent="0.25">
      <c r="A7" s="44" t="s">
        <v>68</v>
      </c>
      <c r="B7" s="45" t="s">
        <v>69</v>
      </c>
      <c r="C7" s="35" t="s">
        <v>109</v>
      </c>
      <c r="D7" s="36"/>
    </row>
    <row r="8" spans="1:4" s="13" customFormat="1" x14ac:dyDescent="0.25">
      <c r="A8" s="44" t="s">
        <v>71</v>
      </c>
      <c r="B8" s="45" t="s">
        <v>110</v>
      </c>
      <c r="C8" s="35" t="s">
        <v>111</v>
      </c>
      <c r="D8" s="36"/>
    </row>
    <row r="9" spans="1:4" s="13" customFormat="1" ht="15.75" customHeight="1" x14ac:dyDescent="0.25">
      <c r="A9" s="44" t="s">
        <v>74</v>
      </c>
      <c r="B9" s="45" t="s">
        <v>112</v>
      </c>
      <c r="C9" s="48" t="s">
        <v>113</v>
      </c>
      <c r="D9" s="36"/>
    </row>
    <row r="10" spans="1:4" s="13" customFormat="1" x14ac:dyDescent="0.25">
      <c r="A10" s="44" t="s">
        <v>77</v>
      </c>
      <c r="B10" s="45" t="s">
        <v>114</v>
      </c>
      <c r="C10" s="35" t="s">
        <v>115</v>
      </c>
      <c r="D10" s="36"/>
    </row>
    <row r="11" spans="1:4" s="13" customFormat="1" x14ac:dyDescent="0.25">
      <c r="A11" s="159" t="s">
        <v>80</v>
      </c>
      <c r="B11" s="156" t="s">
        <v>116</v>
      </c>
      <c r="C11" s="35" t="s">
        <v>117</v>
      </c>
      <c r="D11" s="36"/>
    </row>
    <row r="12" spans="1:4" s="13" customFormat="1" ht="31.5" x14ac:dyDescent="0.25">
      <c r="A12" s="160"/>
      <c r="B12" s="157"/>
      <c r="C12" s="35" t="s">
        <v>118</v>
      </c>
      <c r="D12" s="36"/>
    </row>
    <row r="13" spans="1:4" s="13" customFormat="1" ht="31.5" x14ac:dyDescent="0.25">
      <c r="A13" s="161"/>
      <c r="B13" s="158"/>
      <c r="C13" s="35" t="s">
        <v>119</v>
      </c>
      <c r="D13" s="36"/>
    </row>
    <row r="14" spans="1:4" s="13" customFormat="1" x14ac:dyDescent="0.25">
      <c r="A14" s="159" t="s">
        <v>83</v>
      </c>
      <c r="B14" s="156" t="s">
        <v>120</v>
      </c>
      <c r="C14" s="35" t="s">
        <v>121</v>
      </c>
      <c r="D14" s="36"/>
    </row>
    <row r="15" spans="1:4" s="13" customFormat="1" x14ac:dyDescent="0.25">
      <c r="A15" s="161"/>
      <c r="B15" s="158"/>
      <c r="C15" s="35" t="s">
        <v>122</v>
      </c>
      <c r="D15" s="36"/>
    </row>
    <row r="16" spans="1:4" s="13" customFormat="1" x14ac:dyDescent="0.25">
      <c r="A16" s="159" t="s">
        <v>86</v>
      </c>
      <c r="B16" s="156" t="s">
        <v>97</v>
      </c>
      <c r="C16" s="35" t="s">
        <v>123</v>
      </c>
      <c r="D16" s="36"/>
    </row>
    <row r="17" spans="1:4" s="13" customFormat="1" x14ac:dyDescent="0.25">
      <c r="A17" s="160"/>
      <c r="B17" s="157"/>
      <c r="C17" s="35" t="s">
        <v>124</v>
      </c>
      <c r="D17" s="36"/>
    </row>
    <row r="18" spans="1:4" s="13" customFormat="1" x14ac:dyDescent="0.25">
      <c r="A18" s="160"/>
      <c r="B18" s="157"/>
      <c r="C18" s="35" t="s">
        <v>125</v>
      </c>
      <c r="D18" s="36"/>
    </row>
    <row r="19" spans="1:4" s="13" customFormat="1" x14ac:dyDescent="0.25">
      <c r="A19" s="160"/>
      <c r="B19" s="157"/>
      <c r="C19" s="35" t="s">
        <v>126</v>
      </c>
      <c r="D19" s="36"/>
    </row>
    <row r="20" spans="1:4" s="13" customFormat="1" x14ac:dyDescent="0.25">
      <c r="A20" s="161"/>
      <c r="B20" s="158"/>
      <c r="C20" s="35" t="s">
        <v>127</v>
      </c>
      <c r="D20" s="36"/>
    </row>
    <row r="21" spans="1:4" x14ac:dyDescent="0.25">
      <c r="A21" s="46"/>
      <c r="B21" s="31"/>
      <c r="C21" s="37" t="s">
        <v>102</v>
      </c>
      <c r="D21" s="38">
        <v>1</v>
      </c>
    </row>
    <row r="22" spans="1:4" x14ac:dyDescent="0.25">
      <c r="A22" s="46"/>
      <c r="B22" s="31"/>
      <c r="C22" s="39" t="s">
        <v>103</v>
      </c>
      <c r="D22" s="40" t="s">
        <v>104</v>
      </c>
    </row>
    <row r="23" spans="1:4" x14ac:dyDescent="0.25">
      <c r="A23" s="46"/>
      <c r="B23" s="31"/>
      <c r="C23" s="39" t="s">
        <v>105</v>
      </c>
      <c r="D23" s="41"/>
    </row>
    <row r="24" spans="1:4" x14ac:dyDescent="0.25">
      <c r="A24" s="46"/>
      <c r="B24" s="31"/>
      <c r="C24" s="39" t="s">
        <v>106</v>
      </c>
      <c r="D24" s="42">
        <f>D23*D21</f>
        <v>0</v>
      </c>
    </row>
    <row r="25" spans="1:4" x14ac:dyDescent="0.25">
      <c r="A25" s="46"/>
      <c r="B25" s="31"/>
      <c r="C25" s="39" t="s">
        <v>107</v>
      </c>
      <c r="D25" s="43">
        <f>D24*0.21</f>
        <v>0</v>
      </c>
    </row>
    <row r="26" spans="1:4" x14ac:dyDescent="0.25">
      <c r="A26" s="46"/>
      <c r="B26" s="31"/>
      <c r="C26" s="39" t="s">
        <v>108</v>
      </c>
      <c r="D26" s="42">
        <f>D24+D25</f>
        <v>0</v>
      </c>
    </row>
  </sheetData>
  <mergeCells count="7">
    <mergeCell ref="B16:B20"/>
    <mergeCell ref="A16:A20"/>
    <mergeCell ref="A2:D2"/>
    <mergeCell ref="B11:B13"/>
    <mergeCell ref="A11:A13"/>
    <mergeCell ref="B14:B15"/>
    <mergeCell ref="A14:A1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7"/>
  <sheetViews>
    <sheetView zoomScale="110" zoomScaleNormal="110" workbookViewId="0">
      <selection activeCell="H5" sqref="H5"/>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62" t="str">
        <f>Pasiūlymas!B36</f>
        <v>6 pirkimo objekto dalis. Echokardiografinių vazdų saugojimo ir analizės sistema</v>
      </c>
      <c r="B2" s="162"/>
      <c r="C2" s="162"/>
      <c r="D2" s="162"/>
    </row>
    <row r="3" spans="1:4" x14ac:dyDescent="0.25">
      <c r="A3" s="14"/>
      <c r="B3" s="15"/>
      <c r="C3" s="15"/>
    </row>
    <row r="4" spans="1:4" x14ac:dyDescent="0.25">
      <c r="A4" s="29" t="s">
        <v>60</v>
      </c>
      <c r="B4" s="30"/>
      <c r="C4" s="30"/>
      <c r="D4" s="31"/>
    </row>
    <row r="5" spans="1:4" s="13" customFormat="1" ht="78.75" x14ac:dyDescent="0.25">
      <c r="A5" s="32" t="s">
        <v>61</v>
      </c>
      <c r="B5" s="32" t="s">
        <v>62</v>
      </c>
      <c r="C5" s="32" t="s">
        <v>63</v>
      </c>
      <c r="D5" s="33" t="s">
        <v>64</v>
      </c>
    </row>
    <row r="6" spans="1:4" s="13" customFormat="1" ht="31.5" x14ac:dyDescent="0.25">
      <c r="A6" s="44" t="s">
        <v>65</v>
      </c>
      <c r="B6" s="34" t="s">
        <v>66</v>
      </c>
      <c r="C6" s="35" t="s">
        <v>67</v>
      </c>
      <c r="D6" s="36"/>
    </row>
    <row r="7" spans="1:4" s="13" customFormat="1" ht="141.75" x14ac:dyDescent="0.25">
      <c r="A7" s="44" t="s">
        <v>68</v>
      </c>
      <c r="B7" s="45" t="s">
        <v>257</v>
      </c>
      <c r="C7" s="35" t="s">
        <v>258</v>
      </c>
      <c r="D7" s="36"/>
    </row>
    <row r="8" spans="1:4" s="13" customFormat="1" ht="47.25" x14ac:dyDescent="0.25">
      <c r="A8" s="44" t="s">
        <v>71</v>
      </c>
      <c r="B8" s="49" t="s">
        <v>259</v>
      </c>
      <c r="C8" s="35" t="s">
        <v>260</v>
      </c>
      <c r="D8" s="36"/>
    </row>
    <row r="9" spans="1:4" s="13" customFormat="1" ht="31.5" x14ac:dyDescent="0.25">
      <c r="A9" s="44" t="s">
        <v>74</v>
      </c>
      <c r="B9" s="49" t="s">
        <v>261</v>
      </c>
      <c r="C9" s="35" t="s">
        <v>262</v>
      </c>
      <c r="D9" s="36"/>
    </row>
    <row r="10" spans="1:4" s="13" customFormat="1" ht="78.75" x14ac:dyDescent="0.25">
      <c r="A10" s="44" t="s">
        <v>77</v>
      </c>
      <c r="B10" s="52" t="s">
        <v>263</v>
      </c>
      <c r="C10" s="52" t="s">
        <v>82</v>
      </c>
      <c r="D10" s="54"/>
    </row>
    <row r="11" spans="1:4" s="13" customFormat="1" ht="87.75" customHeight="1" x14ac:dyDescent="0.25">
      <c r="A11" s="44" t="s">
        <v>80</v>
      </c>
      <c r="B11" s="45" t="s">
        <v>264</v>
      </c>
      <c r="C11" s="35" t="s">
        <v>82</v>
      </c>
      <c r="D11" s="36"/>
    </row>
    <row r="12" spans="1:4" x14ac:dyDescent="0.25">
      <c r="A12" s="46"/>
      <c r="B12" s="31"/>
      <c r="C12" s="37" t="s">
        <v>102</v>
      </c>
      <c r="D12" s="38">
        <v>1</v>
      </c>
    </row>
    <row r="13" spans="1:4" x14ac:dyDescent="0.25">
      <c r="A13" s="46"/>
      <c r="B13" s="31"/>
      <c r="C13" s="39" t="s">
        <v>103</v>
      </c>
      <c r="D13" s="40" t="s">
        <v>104</v>
      </c>
    </row>
    <row r="14" spans="1:4" x14ac:dyDescent="0.25">
      <c r="A14" s="46"/>
      <c r="B14" s="31"/>
      <c r="C14" s="39" t="s">
        <v>105</v>
      </c>
      <c r="D14" s="41"/>
    </row>
    <row r="15" spans="1:4" x14ac:dyDescent="0.25">
      <c r="A15" s="46"/>
      <c r="B15" s="31"/>
      <c r="C15" s="39" t="s">
        <v>106</v>
      </c>
      <c r="D15" s="42">
        <f>D14*D12</f>
        <v>0</v>
      </c>
    </row>
    <row r="16" spans="1:4" x14ac:dyDescent="0.25">
      <c r="A16" s="46"/>
      <c r="B16" s="31"/>
      <c r="C16" s="39" t="s">
        <v>107</v>
      </c>
      <c r="D16" s="43">
        <f>D15*0.21</f>
        <v>0</v>
      </c>
    </row>
    <row r="17" spans="1:4" x14ac:dyDescent="0.25">
      <c r="A17" s="46"/>
      <c r="B17" s="31"/>
      <c r="C17" s="39" t="s">
        <v>108</v>
      </c>
      <c r="D17" s="42">
        <f>D15+D16</f>
        <v>0</v>
      </c>
    </row>
  </sheetData>
  <mergeCells count="1">
    <mergeCell ref="A2:D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Pasiūlymas</vt:lpstr>
      <vt:lpstr>Subtiekėjai ir priedai</vt:lpstr>
      <vt:lpstr>Specialieji reikalavimai</vt:lpstr>
      <vt:lpstr>TS 1PD</vt:lpstr>
      <vt:lpstr>TS 2PD</vt:lpstr>
      <vt:lpstr>TS 3PD</vt:lpstr>
      <vt:lpstr>TS 4PD</vt:lpstr>
      <vt:lpstr>TS 5PD</vt:lpstr>
      <vt:lpstr>TS 6PD</vt:lpstr>
      <vt:lpstr>TS 7PD</vt:lpstr>
      <vt:lpstr>TS 8PD</vt:lpstr>
      <vt:lpstr>TS 9PD</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2025-11-25T11:57:42Z</dcterms:created>
  <dcterms:modified xsi:type="dcterms:W3CDTF">2025-11-25T11:57:46Z</dcterms:modified>
  <cp:category/>
  <cp:contentStatus/>
</cp:coreProperties>
</file>