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zilinskis.com\zilinskis_co\2) „Žilinskis ir Co“\08 Statybos rinkodara\02 Darbinis\04 Kristina Tamuliene\Konkursai\2025\Vilniaus vandenys Vėdinimo kaminėliai 2215124\5. Pasiūlymas\01 Pirminis\"/>
    </mc:Choice>
  </mc:AlternateContent>
  <xr:revisionPtr revIDLastSave="0" documentId="13_ncr:1_{5EA9CAF3-0D3F-4BA2-928B-DEFE95ECF707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Žiniaraštis" sheetId="1" r:id="rId1"/>
  </sheets>
  <definedNames>
    <definedName name="_Hlk63837448" localSheetId="0">Žiniaraštis!#REF!</definedName>
    <definedName name="_Hlk63837491" localSheetId="0">Žiniaraštis!#REF!</definedName>
    <definedName name="_Hlk69297629" localSheetId="0">Žiniaraštis!#REF!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9" i="1" l="1"/>
  <c r="E18" i="1" l="1"/>
  <c r="E15" i="1"/>
  <c r="E19" i="1" l="1"/>
  <c r="E20" i="1" s="1"/>
  <c r="E21" i="1" l="1"/>
</calcChain>
</file>

<file path=xl/sharedStrings.xml><?xml version="1.0" encoding="utf-8"?>
<sst xmlns="http://schemas.openxmlformats.org/spreadsheetml/2006/main" count="39" uniqueCount="33">
  <si>
    <t>Eil. Nr.</t>
  </si>
  <si>
    <t>Pozicijos</t>
  </si>
  <si>
    <t>Mato vnt.</t>
  </si>
  <si>
    <t>Pagal sutartį</t>
  </si>
  <si>
    <t>Kiekis</t>
  </si>
  <si>
    <t>1.2.</t>
  </si>
  <si>
    <t>kompl.</t>
  </si>
  <si>
    <t>Darbų kainų žiniaraštis</t>
  </si>
  <si>
    <t>Bendroji dalis</t>
  </si>
  <si>
    <t>PVM</t>
  </si>
  <si>
    <t>1.1.</t>
  </si>
  <si>
    <t>Viso: Bendroji dalis</t>
  </si>
  <si>
    <t>VISO be PVM</t>
  </si>
  <si>
    <t>VISO su PVM</t>
  </si>
  <si>
    <t>1.</t>
  </si>
  <si>
    <t>2.</t>
  </si>
  <si>
    <t>2.1.</t>
  </si>
  <si>
    <t>Išpildomieji brėžiniai</t>
  </si>
  <si>
    <t>Kadastriniai matavimai</t>
  </si>
  <si>
    <t>3.</t>
  </si>
  <si>
    <t>3.1.</t>
  </si>
  <si>
    <t>4.</t>
  </si>
  <si>
    <t>4.1.</t>
  </si>
  <si>
    <r>
      <t>Mato vnt. Kaina, EUR be PVM</t>
    </r>
    <r>
      <rPr>
        <b/>
        <sz val="11"/>
        <color rgb="FFFF0000"/>
        <rFont val="Calibri Light"/>
        <family val="2"/>
        <charset val="186"/>
      </rPr>
      <t>*</t>
    </r>
  </si>
  <si>
    <r>
      <rPr>
        <sz val="11"/>
        <color rgb="FFFF0000"/>
        <rFont val="Calibri"/>
        <family val="2"/>
        <charset val="186"/>
        <scheme val="minor"/>
      </rPr>
      <t>*</t>
    </r>
    <r>
      <rPr>
        <sz val="11"/>
        <color theme="1"/>
        <rFont val="Calibri"/>
        <family val="2"/>
        <scheme val="minor"/>
      </rPr>
      <t>Kaina turi būti nurodoma ne daugiau kaip du skaičiai po kablelio.</t>
    </r>
  </si>
  <si>
    <t>Techninės specifikacijos Priedas Nr. 4</t>
  </si>
  <si>
    <t>Vėdinimo kaminėlis šalia Žirnių g.17</t>
  </si>
  <si>
    <t>VISO: Vėdinimo kaminėlis šalia Žirnių g.17</t>
  </si>
  <si>
    <t>Vėdinimo kaminėlis šalia Liepkalnio g.61</t>
  </si>
  <si>
    <t>Viso: Vėdinimo kaminėlis šalia Liepkalnio g.61</t>
  </si>
  <si>
    <t>Vėdinimo kaminėlis šalia Liepkalnio g.102a</t>
  </si>
  <si>
    <t>VISO: Vėdinimo kaminėlis šalia Liepkalnio g.102a</t>
  </si>
  <si>
    <t>G/b šulinio montavimas įskaitant g/b konstrukcijas, visus žemės darbus, tranšėjų išramstymą, komunikacijų pakabinimą, armatūrinio tinklo montavimą ir betonavimo darbus įskaitant reikalingas medžiagas, gaminius , nerūdijančio plieno vamzdžio su alkūne ir padu/atrama, kaminėliu montavimą  įskaitant  reikalingus gaminius, medžiagas, kominikacijų žymėjimo ženklo įrengimą, dangų atstaymo darbus  ir kitus darbus.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</si>
</sst>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theme="1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b/>
      <sz val="11"/>
      <color rgb="FF000000"/>
      <name val="Calibri Light"/>
      <family val="2"/>
      <charset val="186"/>
    </font>
    <font>
      <sz val="11"/>
      <name val="Calibri Light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 Light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topLeftCell="A15" zoomScale="106" zoomScaleNormal="106" workbookViewId="0">
      <selection activeCell="E18" sqref="E18"/>
    </sheetView>
  </sheetViews>
  <sheetFormatPr defaultColWidth="9.109375" defaultRowHeight="14.4" x14ac:dyDescent="0.3"/>
  <cols>
    <col min="1" max="1" width="11.6640625" style="1" customWidth="1"/>
    <col min="2" max="2" width="60.88671875" style="1" customWidth="1"/>
    <col min="3" max="3" width="9.44140625" style="13" customWidth="1"/>
    <col min="4" max="4" width="7.109375" style="13" customWidth="1"/>
    <col min="5" max="5" width="27.5546875" style="1" customWidth="1"/>
    <col min="6" max="10" width="9.109375" style="1"/>
    <col min="11" max="11" width="28.33203125" style="1" customWidth="1"/>
    <col min="12" max="16384" width="9.109375" style="1"/>
  </cols>
  <sheetData>
    <row r="1" spans="1:6" x14ac:dyDescent="0.3">
      <c r="A1" s="7"/>
      <c r="B1" s="5"/>
      <c r="C1" s="41" t="s">
        <v>25</v>
      </c>
      <c r="D1" s="41"/>
      <c r="E1" s="41"/>
    </row>
    <row r="2" spans="1:6" x14ac:dyDescent="0.3">
      <c r="A2" s="7"/>
      <c r="B2" s="5"/>
      <c r="C2" s="11"/>
      <c r="D2" s="14"/>
      <c r="E2" s="5"/>
    </row>
    <row r="3" spans="1:6" x14ac:dyDescent="0.3">
      <c r="A3" s="43" t="s">
        <v>7</v>
      </c>
      <c r="B3" s="43"/>
      <c r="C3" s="43"/>
      <c r="D3" s="43"/>
      <c r="E3" s="43"/>
    </row>
    <row r="4" spans="1:6" x14ac:dyDescent="0.3">
      <c r="A4" s="44" t="s">
        <v>0</v>
      </c>
      <c r="B4" s="44" t="s">
        <v>1</v>
      </c>
      <c r="C4" s="45" t="s">
        <v>2</v>
      </c>
      <c r="D4" s="44" t="s">
        <v>3</v>
      </c>
      <c r="E4" s="44"/>
      <c r="F4" s="3"/>
    </row>
    <row r="5" spans="1:6" ht="32.1" customHeight="1" x14ac:dyDescent="0.3">
      <c r="A5" s="44"/>
      <c r="B5" s="44"/>
      <c r="C5" s="45"/>
      <c r="D5" s="16" t="s">
        <v>4</v>
      </c>
      <c r="E5" s="17" t="s">
        <v>23</v>
      </c>
      <c r="F5" s="3"/>
    </row>
    <row r="6" spans="1:6" x14ac:dyDescent="0.3">
      <c r="A6" s="16" t="s">
        <v>14</v>
      </c>
      <c r="B6" s="18" t="s">
        <v>8</v>
      </c>
      <c r="C6" s="32"/>
      <c r="D6" s="33"/>
      <c r="E6" s="32"/>
      <c r="F6" s="3"/>
    </row>
    <row r="7" spans="1:6" x14ac:dyDescent="0.3">
      <c r="A7" s="19" t="s">
        <v>10</v>
      </c>
      <c r="B7" s="20" t="s">
        <v>17</v>
      </c>
      <c r="C7" s="21" t="s">
        <v>6</v>
      </c>
      <c r="D7" s="9">
        <v>1</v>
      </c>
      <c r="E7" s="31">
        <v>500</v>
      </c>
      <c r="F7" s="3"/>
    </row>
    <row r="8" spans="1:6" x14ac:dyDescent="0.3">
      <c r="A8" s="19" t="s">
        <v>5</v>
      </c>
      <c r="B8" s="22" t="s">
        <v>18</v>
      </c>
      <c r="C8" s="21" t="s">
        <v>6</v>
      </c>
      <c r="D8" s="9">
        <v>1</v>
      </c>
      <c r="E8" s="31">
        <v>1000</v>
      </c>
      <c r="F8" s="3"/>
    </row>
    <row r="9" spans="1:6" x14ac:dyDescent="0.3">
      <c r="A9" s="23"/>
      <c r="B9" s="29" t="s">
        <v>11</v>
      </c>
      <c r="C9" s="23"/>
      <c r="D9" s="23"/>
      <c r="E9" s="15">
        <f>SUM(E7:E8)</f>
        <v>1500</v>
      </c>
      <c r="F9" s="3"/>
    </row>
    <row r="10" spans="1:6" ht="43.5" customHeight="1" x14ac:dyDescent="0.3">
      <c r="A10" s="27" t="s">
        <v>15</v>
      </c>
      <c r="B10" s="28" t="s">
        <v>26</v>
      </c>
      <c r="C10" s="34"/>
      <c r="D10" s="35"/>
      <c r="E10" s="36"/>
      <c r="F10" s="3"/>
    </row>
    <row r="11" spans="1:6" ht="108" customHeight="1" x14ac:dyDescent="0.3">
      <c r="A11" s="6" t="s">
        <v>16</v>
      </c>
      <c r="B11" s="30" t="s">
        <v>32</v>
      </c>
      <c r="C11" s="21" t="s">
        <v>6</v>
      </c>
      <c r="D11" s="10">
        <v>1</v>
      </c>
      <c r="E11" s="31">
        <v>6400</v>
      </c>
      <c r="F11" s="3"/>
    </row>
    <row r="12" spans="1:6" ht="33" customHeight="1" x14ac:dyDescent="0.3">
      <c r="A12" s="6"/>
      <c r="B12" s="40" t="s">
        <v>27</v>
      </c>
      <c r="C12" s="21"/>
      <c r="D12" s="10"/>
      <c r="E12" s="15">
        <f>SUM(E11)</f>
        <v>6400</v>
      </c>
      <c r="F12" s="3"/>
    </row>
    <row r="13" spans="1:6" ht="45" customHeight="1" x14ac:dyDescent="0.3">
      <c r="A13" s="27" t="s">
        <v>19</v>
      </c>
      <c r="B13" s="28" t="s">
        <v>28</v>
      </c>
      <c r="C13" s="37"/>
      <c r="D13" s="38"/>
      <c r="E13" s="39"/>
      <c r="F13" s="3"/>
    </row>
    <row r="14" spans="1:6" ht="134.1" customHeight="1" x14ac:dyDescent="0.3">
      <c r="A14" s="6" t="s">
        <v>20</v>
      </c>
      <c r="B14" s="30" t="s">
        <v>32</v>
      </c>
      <c r="C14" s="25" t="s">
        <v>6</v>
      </c>
      <c r="D14" s="10">
        <v>1</v>
      </c>
      <c r="E14" s="31">
        <v>6400</v>
      </c>
      <c r="F14" s="3"/>
    </row>
    <row r="15" spans="1:6" ht="44.1" customHeight="1" x14ac:dyDescent="0.3">
      <c r="A15" s="6"/>
      <c r="B15" s="40" t="s">
        <v>29</v>
      </c>
      <c r="C15" s="25"/>
      <c r="D15" s="24"/>
      <c r="E15" s="15">
        <f>SUM(E14)</f>
        <v>6400</v>
      </c>
      <c r="F15" s="3"/>
    </row>
    <row r="16" spans="1:6" ht="44.1" customHeight="1" x14ac:dyDescent="0.3">
      <c r="A16" s="27" t="s">
        <v>21</v>
      </c>
      <c r="B16" s="28" t="s">
        <v>30</v>
      </c>
      <c r="C16" s="37"/>
      <c r="D16" s="38"/>
      <c r="E16" s="39"/>
      <c r="F16" s="3"/>
    </row>
    <row r="17" spans="1:11" ht="97.5" customHeight="1" x14ac:dyDescent="0.3">
      <c r="A17" s="6" t="s">
        <v>22</v>
      </c>
      <c r="B17" s="30" t="s">
        <v>32</v>
      </c>
      <c r="C17" s="25" t="s">
        <v>6</v>
      </c>
      <c r="D17" s="10">
        <v>1</v>
      </c>
      <c r="E17" s="31">
        <v>6400</v>
      </c>
      <c r="F17" s="3"/>
      <c r="K17" s="4"/>
    </row>
    <row r="18" spans="1:11" ht="33.6" customHeight="1" x14ac:dyDescent="0.3">
      <c r="A18" s="6"/>
      <c r="B18" s="40" t="s">
        <v>31</v>
      </c>
      <c r="C18" s="25"/>
      <c r="D18" s="24"/>
      <c r="E18" s="15">
        <f>SUM(E17)</f>
        <v>6400</v>
      </c>
      <c r="F18" s="3"/>
    </row>
    <row r="19" spans="1:11" ht="16.5" customHeight="1" x14ac:dyDescent="0.3">
      <c r="A19" s="6"/>
      <c r="B19" s="26" t="s">
        <v>12</v>
      </c>
      <c r="C19" s="25"/>
      <c r="D19" s="24"/>
      <c r="E19" s="15">
        <f>SUM(E9+E12+E15+E18)</f>
        <v>20700</v>
      </c>
      <c r="F19" s="3"/>
    </row>
    <row r="20" spans="1:11" x14ac:dyDescent="0.3">
      <c r="A20" s="6"/>
      <c r="B20" s="26" t="s">
        <v>9</v>
      </c>
      <c r="C20" s="12"/>
      <c r="D20" s="10"/>
      <c r="E20" s="15">
        <f>0.21*E19</f>
        <v>4347</v>
      </c>
      <c r="F20" s="3"/>
    </row>
    <row r="21" spans="1:11" x14ac:dyDescent="0.3">
      <c r="A21" s="6"/>
      <c r="B21" s="8" t="s">
        <v>13</v>
      </c>
      <c r="C21" s="12"/>
      <c r="D21" s="10"/>
      <c r="E21" s="15">
        <f>SUM(E19:E20)</f>
        <v>25047</v>
      </c>
      <c r="F21" s="3"/>
    </row>
    <row r="22" spans="1:11" x14ac:dyDescent="0.3">
      <c r="A22" s="2"/>
      <c r="F22" s="3"/>
    </row>
    <row r="23" spans="1:11" x14ac:dyDescent="0.3">
      <c r="A23" s="2"/>
      <c r="B23" t="s">
        <v>24</v>
      </c>
      <c r="F23" s="3"/>
    </row>
    <row r="24" spans="1:11" ht="77.25" customHeight="1" x14ac:dyDescent="0.3">
      <c r="F24" s="42"/>
    </row>
    <row r="25" spans="1:11" x14ac:dyDescent="0.3">
      <c r="F25" s="42"/>
    </row>
    <row r="26" spans="1:11" x14ac:dyDescent="0.3">
      <c r="F26" s="42"/>
    </row>
  </sheetData>
  <mergeCells count="7">
    <mergeCell ref="C1:E1"/>
    <mergeCell ref="F24:F26"/>
    <mergeCell ref="A3:E3"/>
    <mergeCell ref="A4:A5"/>
    <mergeCell ref="B4:B5"/>
    <mergeCell ref="C4:C5"/>
    <mergeCell ref="D4:E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16CF6-60A1-42F7-894E-0D37E0F5C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92C29-2133-4D33-AD6B-2A1C4DC516F5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3.xml><?xml version="1.0" encoding="utf-8"?>
<ds:datastoreItem xmlns:ds="http://schemas.openxmlformats.org/officeDocument/2006/customXml" ds:itemID="{FD7A00B7-E512-4AFC-A848-8843F6AF16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Žiniaraštis</vt:lpstr>
    </vt:vector>
  </TitlesOfParts>
  <Company>Vilniaus vandenys 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Stramkauska</dc:creator>
  <cp:lastModifiedBy>Kristina Tamulienė</cp:lastModifiedBy>
  <cp:lastPrinted>2018-11-21T13:22:29Z</cp:lastPrinted>
  <dcterms:created xsi:type="dcterms:W3CDTF">2017-03-09T06:26:55Z</dcterms:created>
  <dcterms:modified xsi:type="dcterms:W3CDTF">2025-04-22T09:30:37Z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