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66925"/>
  <xr:revisionPtr revIDLastSave="108" documentId="13_ncr:1_{6810CA90-9E35-4C8E-8115-F6744E2F8D5E}" xr6:coauthVersionLast="47" xr6:coauthVersionMax="47" xr10:uidLastSave="{6676111F-6902-4497-8AEC-C41C3482F081}"/>
  <bookViews>
    <workbookView xWindow="-108" yWindow="-108" windowWidth="23256" windowHeight="12456" xr2:uid="{FE1D78BD-4604-40D3-B8B1-48FDF70206B2}"/>
  </bookViews>
  <sheets>
    <sheet name="pasiulymo_form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4" i="2"/>
  <c r="G15" i="2" l="1"/>
  <c r="G16" i="2" s="1"/>
  <c r="G17" i="2" s="1"/>
</calcChain>
</file>

<file path=xl/sharedStrings.xml><?xml version="1.0" encoding="utf-8"?>
<sst xmlns="http://schemas.openxmlformats.org/spreadsheetml/2006/main" count="30" uniqueCount="30">
  <si>
    <t>Produkto (VmWare licencijos pavadinimas)</t>
  </si>
  <si>
    <t>Licencijos kodas (SKU)</t>
  </si>
  <si>
    <t>Kiekis, vnt.</t>
  </si>
  <si>
    <t>Vieneto kaina, Eur be PVM</t>
  </si>
  <si>
    <t>Bendra kaina, Eur be PVM</t>
  </si>
  <si>
    <t>VMware vSAN 7 Enterprise for Remote Office Branch Office (25 VM pack), įskaitant VMware Support and Subscription Production - technical support - for Vmware (3 metų laikotarpiui)</t>
  </si>
  <si>
    <t>ST7-RBENT-25VM-C
ST7-RBENT-25VM-P-SSS-C</t>
  </si>
  <si>
    <t>VMware vSAN 7 Enterprise for 1 processor, įskaitant Production Support/Subscription for VMware vSAN 7 Enterprise for 1 processor (3 metų laikotarpiui)</t>
  </si>
  <si>
    <t>ST7-ENT-C
ST7-ENT-P-SSS-C</t>
  </si>
  <si>
    <t>VMware vSphere 7 Enterprise Plus for 1 processor, įskaitant Production Support/Subscription for VMware vSphere 7 Enterprise Plus for 1 processor (3 metų laikotarpiui)</t>
  </si>
  <si>
    <t>VS7-EPL-C
VS7-EPL-P-SSS-C</t>
  </si>
  <si>
    <t>VMware NSX-T ADVANCED per Processor, įskaitant Production Support/Subscription (3 metų laikotarpiui)</t>
  </si>
  <si>
    <t>NSX-T-ADV-C
NSX-T-ADV-P-SSS-C</t>
  </si>
  <si>
    <t>VMware vRealize Network Insight Enterprise to VMware vRealize Network Insight Universal per CPU Commitment Plan (3 metų laikotarpiui)</t>
  </si>
  <si>
    <t>VRNIU-SUB-3Y-C</t>
  </si>
  <si>
    <t>VMware vCenter Server 7 Standard (Per Instance)</t>
  </si>
  <si>
    <t>VCS7-STD-C</t>
  </si>
  <si>
    <t>VMware vSphere 7 Enterprise Plus for 1 processor</t>
  </si>
  <si>
    <t>VS7-EPL-3P-SSS-C</t>
  </si>
  <si>
    <t>VMware vRealize Operations 7 Standard (Per CPU)</t>
  </si>
  <si>
    <t>VR7-OSTC-C</t>
  </si>
  <si>
    <t>VMware Site Recovery Manager 8 Standard (25 VM Pack)</t>
  </si>
  <si>
    <t>VC-SRM8-25S-C</t>
  </si>
  <si>
    <t>VMware vSAN 7 Enterprise for 1 processor</t>
  </si>
  <si>
    <t>ST7-EPL-C</t>
  </si>
  <si>
    <t>VMware NSX-T Advanced produkto diegimo ir konfigūravimo darbai</t>
  </si>
  <si>
    <t>kompl.</t>
  </si>
  <si>
    <t>Viso be PVM:</t>
  </si>
  <si>
    <t>PVM:</t>
  </si>
  <si>
    <t>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</si>
</sst>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€-2]\ * #,##0.0_-;\-[$€-2]\ * #,##0.0_-;_-[$€-2]\ * &quot;-&quot;?_-;_-@_-"/>
    <numFmt numFmtId="166" formatCode="_-[$€-2]\ * #,##0.00_-;\-[$€-2]\ * #,##0.00_-;_-[$€-2]\ * &quot;-&quot;?_-;_-@_-"/>
    <numFmt numFmtId="167" formatCode="_-[$€-2]\ * #,##0.00_-;\-[$€-2]\ * #,##0.00_-;_-[$€-2]\ * &quot;-&quot;??_-;_-@_-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165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0" fillId="0" borderId="1" xfId="0" applyNumberFormat="1" applyBorder="1"/>
    <xf numFmtId="167" fontId="0" fillId="0" borderId="0" xfId="0" applyNumberFormat="1"/>
    <xf numFmtId="0" fontId="0" fillId="0" borderId="1" xfId="0" applyBorder="1" applyAlignment="1">
      <alignment horizontal="left"/>
    </xf>
  </cellXfs>
  <cellStyles count="2">
    <cellStyle name="Currency 2" xfId="1" xr:uid="{1396C3ED-96D0-42AD-A55D-FDACC09A85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6B5B-3C04-407B-AC91-F9141C884004}">
  <dimension ref="C3:I17"/>
  <sheetViews>
    <sheetView tabSelected="1" workbookViewId="0">
      <selection activeCell="G8" sqref="G8"/>
    </sheetView>
  </sheetViews>
  <sheetFormatPr defaultRowHeight="14.4" x14ac:dyDescent="0.3"/>
  <cols>
    <col min="3" max="3" width="81.6640625" bestFit="1" customWidth="1"/>
    <col min="4" max="4" width="25.88671875" customWidth="1"/>
    <col min="5" max="5" width="14.33203125" customWidth="1"/>
    <col min="6" max="6" width="15.109375" bestFit="1" customWidth="1"/>
    <col min="7" max="7" width="29.5546875" customWidth="1"/>
    <col min="9" max="9" width="11.6640625" bestFit="1" customWidth="1"/>
  </cols>
  <sheetData>
    <row r="3" spans="3:9" ht="54" x14ac:dyDescent="0.3">
      <c r="C3" s="7" t="s">
        <v>0</v>
      </c>
      <c r="D3" s="2" t="s">
        <v>1</v>
      </c>
      <c r="E3" s="2" t="s">
        <v>2</v>
      </c>
      <c r="F3" s="1" t="s">
        <v>3</v>
      </c>
      <c r="G3" s="2" t="s">
        <v>4</v>
      </c>
    </row>
    <row r="4" spans="3:9" ht="28.8" x14ac:dyDescent="0.3">
      <c r="C4" s="8" t="s">
        <v>5</v>
      </c>
      <c r="D4" s="8" t="s">
        <v>6</v>
      </c>
      <c r="E4" s="6">
        <v>2</v>
      </c>
      <c r="F4" s="10">
        <v>29138</v>
      </c>
      <c r="G4" s="11">
        <f>E4*F4</f>
        <v>58276</v>
      </c>
    </row>
    <row r="5" spans="3:9" ht="28.8" x14ac:dyDescent="0.3">
      <c r="C5" s="8" t="s">
        <v>7</v>
      </c>
      <c r="D5" s="8" t="s">
        <v>8</v>
      </c>
      <c r="E5" s="6">
        <v>4</v>
      </c>
      <c r="F5" s="10">
        <v>7254</v>
      </c>
      <c r="G5" s="11">
        <f t="shared" ref="G5:G13" si="0">E5*F5</f>
        <v>29016</v>
      </c>
    </row>
    <row r="6" spans="3:9" ht="28.8" x14ac:dyDescent="0.3">
      <c r="C6" s="8" t="s">
        <v>9</v>
      </c>
      <c r="D6" s="8" t="s">
        <v>10</v>
      </c>
      <c r="E6" s="6">
        <v>10</v>
      </c>
      <c r="F6" s="10">
        <v>4302</v>
      </c>
      <c r="G6" s="11">
        <f t="shared" si="0"/>
        <v>43020</v>
      </c>
    </row>
    <row r="7" spans="3:9" ht="28.8" x14ac:dyDescent="0.3">
      <c r="C7" s="9" t="s">
        <v>11</v>
      </c>
      <c r="D7" s="9" t="s">
        <v>12</v>
      </c>
      <c r="E7" s="6">
        <v>76</v>
      </c>
      <c r="F7" s="10">
        <v>6214</v>
      </c>
      <c r="G7" s="11">
        <f t="shared" si="0"/>
        <v>472264</v>
      </c>
      <c r="I7" s="12"/>
    </row>
    <row r="8" spans="3:9" ht="28.8" x14ac:dyDescent="0.3">
      <c r="C8" s="9" t="s">
        <v>13</v>
      </c>
      <c r="D8" s="6" t="s">
        <v>14</v>
      </c>
      <c r="E8" s="6">
        <v>76</v>
      </c>
      <c r="F8" s="10">
        <v>1436</v>
      </c>
      <c r="G8" s="11">
        <f t="shared" si="0"/>
        <v>109136</v>
      </c>
      <c r="I8" s="12"/>
    </row>
    <row r="9" spans="3:9" x14ac:dyDescent="0.3">
      <c r="C9" s="8" t="s">
        <v>15</v>
      </c>
      <c r="D9" s="6" t="s">
        <v>16</v>
      </c>
      <c r="E9" s="6">
        <v>4</v>
      </c>
      <c r="F9" s="10">
        <v>3812</v>
      </c>
      <c r="G9" s="11">
        <f t="shared" si="0"/>
        <v>15248</v>
      </c>
    </row>
    <row r="10" spans="3:9" ht="30" customHeight="1" x14ac:dyDescent="0.3">
      <c r="C10" s="8" t="s">
        <v>17</v>
      </c>
      <c r="D10" s="6" t="s">
        <v>18</v>
      </c>
      <c r="E10" s="6">
        <v>66</v>
      </c>
      <c r="F10" s="10">
        <v>2454</v>
      </c>
      <c r="G10" s="11">
        <f t="shared" si="0"/>
        <v>161964</v>
      </c>
    </row>
    <row r="11" spans="3:9" x14ac:dyDescent="0.3">
      <c r="C11" s="8" t="s">
        <v>19</v>
      </c>
      <c r="D11" s="6" t="s">
        <v>20</v>
      </c>
      <c r="E11" s="6">
        <v>66</v>
      </c>
      <c r="F11" s="10">
        <v>975</v>
      </c>
      <c r="G11" s="11">
        <f t="shared" si="0"/>
        <v>64350</v>
      </c>
    </row>
    <row r="12" spans="3:9" x14ac:dyDescent="0.3">
      <c r="C12" s="8" t="s">
        <v>21</v>
      </c>
      <c r="D12" s="6" t="s">
        <v>22</v>
      </c>
      <c r="E12" s="6">
        <v>3</v>
      </c>
      <c r="F12" s="10">
        <v>3108</v>
      </c>
      <c r="G12" s="11">
        <f t="shared" si="0"/>
        <v>9324</v>
      </c>
    </row>
    <row r="13" spans="3:9" x14ac:dyDescent="0.3">
      <c r="C13" s="8" t="s">
        <v>23</v>
      </c>
      <c r="D13" s="6" t="s">
        <v>24</v>
      </c>
      <c r="E13" s="6">
        <v>12</v>
      </c>
      <c r="F13" s="10">
        <v>3947</v>
      </c>
      <c r="G13" s="11">
        <f t="shared" si="0"/>
        <v>47364</v>
      </c>
    </row>
    <row r="14" spans="3:9" x14ac:dyDescent="0.3">
      <c r="C14" s="13" t="s">
        <v>25</v>
      </c>
      <c r="D14" s="13"/>
      <c r="E14" s="6" t="s">
        <v>26</v>
      </c>
      <c r="F14" s="10">
        <v>15000</v>
      </c>
      <c r="G14" s="11">
        <v>15000</v>
      </c>
    </row>
    <row r="15" spans="3:9" x14ac:dyDescent="0.3">
      <c r="C15" s="3"/>
      <c r="D15" s="3"/>
      <c r="F15" s="4" t="s">
        <v>27</v>
      </c>
      <c r="G15" s="11">
        <f>+SUM(G4:G14)</f>
        <v>1024962</v>
      </c>
    </row>
    <row r="16" spans="3:9" x14ac:dyDescent="0.3">
      <c r="F16" s="5" t="s">
        <v>28</v>
      </c>
      <c r="G16" s="11">
        <f>+G15*0.21</f>
        <v>215242.02</v>
      </c>
    </row>
    <row r="17" spans="6:7" x14ac:dyDescent="0.3">
      <c r="F17" s="5" t="s">
        <v>29</v>
      </c>
      <c r="G17" s="11">
        <f>+G16+G15</f>
        <v>1240204.02</v>
      </c>
    </row>
  </sheetData>
  <mergeCells count="1">
    <mergeCell ref="C14:D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ae340-f8de-44f7-847c-b2bc71832455">
      <Terms xmlns="http://schemas.microsoft.com/office/infopath/2007/PartnerControls"/>
    </lcf76f155ced4ddcb4097134ff3c332f>
    <IconOverlay xmlns="http://schemas.microsoft.com/sharepoint/v4" xsi:nil="true"/>
    <TaxCatchAll xmlns="e6fbd211-8a08-4acd-a44e-560cbae88feb" xsi:nil="true"/>
    <CheckForItems xmlns="515ae340-f8de-44f7-847c-b2bc71832455">false</CheckForItem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C1D96A249A543AD56F3CB30A350A8" ma:contentTypeVersion="34" ma:contentTypeDescription="Create a new document." ma:contentTypeScope="" ma:versionID="675ad077b7f4dc22af8103338cea6a4c">
  <xsd:schema xmlns:xsd="http://www.w3.org/2001/XMLSchema" xmlns:xs="http://www.w3.org/2001/XMLSchema" xmlns:p="http://schemas.microsoft.com/office/2006/metadata/properties" xmlns:ns2="515ae340-f8de-44f7-847c-b2bc71832455" xmlns:ns3="http://schemas.microsoft.com/sharepoint/v4" xmlns:ns4="e6fbd211-8a08-4acd-a44e-560cbae88feb" targetNamespace="http://schemas.microsoft.com/office/2006/metadata/properties" ma:root="true" ma:fieldsID="3a276495a083a0ff2c4847a0a7c62702" ns2:_="" ns3:_="" ns4:_="">
    <xsd:import namespace="515ae340-f8de-44f7-847c-b2bc71832455"/>
    <xsd:import namespace="http://schemas.microsoft.com/sharepoint/v4"/>
    <xsd:import namespace="e6fbd211-8a08-4acd-a44e-560cbae88f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IconOverlay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2:CheckForItem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e340-f8de-44f7-847c-b2bc71832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CheckForItems" ma:index="21" nillable="true" ma:displayName="CheckForItems" ma:default="0" ma:format="Dropdown" ma:internalName="CheckForItems">
      <xsd:simpleType>
        <xsd:restriction base="dms:Boolean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3b47683-d376-4f1f-ad1d-2c6be9f50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internalName="IconOverlay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bd211-8a08-4acd-a44e-560cbae88fe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d4ff53-3bcb-439f-a3fd-e4ffb0014849}" ma:internalName="TaxCatchAll" ma:showField="CatchAllData" ma:web="e6fbd211-8a08-4acd-a44e-560cbae88f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FC933-635C-4000-B992-54DC4AD29F67}">
  <ds:schemaRefs>
    <ds:schemaRef ds:uri="http://purl.org/dc/elements/1.1/"/>
    <ds:schemaRef ds:uri="http://schemas.microsoft.com/office/2006/metadata/properties"/>
    <ds:schemaRef ds:uri="http://schemas.microsoft.com/sharepoint/v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515ae340-f8de-44f7-847c-b2bc71832455"/>
    <ds:schemaRef ds:uri="e6fbd211-8a08-4acd-a44e-560cbae88feb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21856F-25A1-4DB8-9E92-1CF2D58F7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ae340-f8de-44f7-847c-b2bc71832455"/>
    <ds:schemaRef ds:uri="http://schemas.microsoft.com/sharepoint/v4"/>
    <ds:schemaRef ds:uri="e6fbd211-8a08-4acd-a44e-560cbae88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77CCD0-E2E2-475C-83FA-B436810DD9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pasiulymo_forma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2022-09-28T10:49:17Z</dcterms:created>
  <dcterms:modified xsi:type="dcterms:W3CDTF">2022-12-15T14:00:25Z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2022-09-28T10:49:28Z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a528223c-7b58-455d-9d29-17fe3efc2338</vt:lpwstr>
  </property>
  <property fmtid="{D5CDD505-2E9C-101B-9397-08002B2CF9AE}" pid="8" name="MSIP_Label_7058e6ed-1f62-4b3b-a413-1541f2aa482f_ContentBits">
    <vt:lpwstr>0</vt:lpwstr>
  </property>
  <property fmtid="{D5CDD505-2E9C-101B-9397-08002B2CF9AE}" pid="9" name="ContentTypeId">
    <vt:lpwstr>0x0101006D4C1D96A249A543AD56F3CB30A350A8</vt:lpwstr>
  </property>
  <property fmtid="{D5CDD505-2E9C-101B-9397-08002B2CF9AE}" pid="10" name="MediaServiceImageTags">
    <vt:lpwstr/>
  </property>
</Properties>
</file>