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C:\Users\JM\Documents\Jurgita\Jurgita\Viesieji pirkimai\Viesieji pirkimai\Stomatologiniu medziagu pirkimas\2023 m. pirkimai\Pirkimas 10 mėn\Remos pasiūlymas\"/>
    </mc:Choice>
  </mc:AlternateContent>
  <xr:revisionPtr revIDLastSave="0" documentId="13_ncr:1_{49CF3A29-25DE-4166-8D2C-92B5E7240186}" xr6:coauthVersionLast="47" xr6:coauthVersionMax="47" xr10:uidLastSave="{00000000-0000-0000-0000-000000000000}"/>
  <bookViews>
    <workbookView xWindow="-120" yWindow="-120" windowWidth="29040" windowHeight="1572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1" l="1"/>
  <c r="J51" i="1"/>
  <c r="K42" i="1"/>
  <c r="J42" i="1"/>
  <c r="K29" i="1"/>
  <c r="J29" i="1"/>
  <c r="K12" i="1"/>
  <c r="J12" i="1"/>
</calcChain>
</file>

<file path=xl/sharedStrings.xml><?xml version="1.0" encoding="utf-8"?>
<sst xmlns="http://schemas.openxmlformats.org/spreadsheetml/2006/main" count="174" uniqueCount="116">
  <si>
    <t xml:space="preserve">Atviro konkurso sąlygų 1 priedas </t>
  </si>
  <si>
    <t>"Odontologinių ir dantų protezavimo medžiagų ir priemonių pirkimas"</t>
  </si>
  <si>
    <t>Techninė specifikacija</t>
  </si>
  <si>
    <r>
      <rPr>
        <b/>
        <sz val="10"/>
        <color theme="1"/>
        <rFont val="Times New Roman"/>
        <charset val="186"/>
      </rPr>
      <t>1. Bendrieji reikalavimai:</t>
    </r>
    <r>
      <rPr>
        <sz val="10"/>
        <color theme="1"/>
        <rFont val="Times New Roman"/>
        <charset val="186"/>
      </rPr>
      <t xml:space="preserve">
1.1. Kiekiai nurodyti šioje techninėje specifikacijoje yra preliminarūs ir bus naudojami tik pasiūlymų vertinime. Prekes Perkančioji organizacija numato įsigyti pagal poreikį, pateikdama atskirus užsakymus.
1.2. Į pasiūlymo kainą įeina visos išlaidos ir visi mokesčiai, susiję su prekių tiekimu. 
1.3. Jeigu techninėje specifikacijoje ir (ar) kituose pridedamuose dokumentuose apibūdinant pirkimo objektą nurodytas konkretus pavadinimas ar šaltinis, konkretus procesas ar prekės ženklas, patentas, tipai, konkreti kilmė ar gamyba, standartas, tiekėjas gali pateikti lygiavertį sprendinį nurodytajam. Tiekėjas savo pasiūlyme patikimomis priemonėmis privalo įrodyti lygiavertiškumą. 
1.4. Siūlomos prekės turi būti pažymėtos CE ženklu pagal Europos Parlamento ir Tarybos reglamentą (ES) 2017/745 dėl medicinos priemonių.</t>
    </r>
    <r>
      <rPr>
        <u/>
        <sz val="10"/>
        <color theme="1"/>
        <rFont val="Times New Roman"/>
        <charset val="186"/>
      </rPr>
      <t>Tiekėjas turi pateikti</t>
    </r>
    <r>
      <rPr>
        <sz val="10"/>
        <color theme="1"/>
        <rFont val="Times New Roman"/>
        <charset val="186"/>
      </rPr>
      <t xml:space="preserve"> skaitmenines galiojančių CE sertifikatų ar lygiaverčių dokumentų kopijas bei CE sertifikatų ar lygiaverčių dokumentų vertimas į lietuvių kalbą kopijas.                                                                                                                                                                                                                                                                                         1.5. Kartu su pasiūlymu </t>
    </r>
    <r>
      <rPr>
        <u/>
        <sz val="10"/>
        <color theme="1"/>
        <rFont val="Times New Roman"/>
        <charset val="186"/>
      </rPr>
      <t>turi būti pateikiama</t>
    </r>
    <r>
      <rPr>
        <sz val="10"/>
        <color theme="1"/>
        <rFont val="Times New Roman"/>
        <charset val="186"/>
      </rPr>
      <t xml:space="preserve"> pasiūlymo technines charakteristikas pagrindžianti gamintojo techninė dokumentacija (katalogai, prekės aprašymas, naudojimo instrukcija ir pan.), kurioje būtų atžymėta kiekviena reikalaujama siūlomos prekės techninio parametro reikšmė. </t>
    </r>
  </si>
  <si>
    <t xml:space="preserve">1.6. Perkančiajai organizacijai paprašius ir vadovaujantis pirkimo dokumentuose nustatytais reikalavimais, tiekėjas turi neatlygintinai pristatyti prekių pavyzdžius (po 1 vnt. kiekvienos siūlomos pozicijos) įvertinimui ne vėliau kaip per 5 darbo dienas nuo prašymo pateikimo dienos, adresu: A. Jakšto g. 4, Panevėžys, į perkančiosios organizacijos atstovo nurodytą patalpą.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 Numatytu terminu nepateikus nurodyto kiekio prekių pavyzdžių - pasiūlymas bus atmetamas.
1.7. Bus vertinama tik tiekėjo pasiūlyta ir gamintojo originalioje techninėje dokumentacijoje nurodyta produkcija. 
1.8. Pasiūlymų vertinimas atliekamas vertinant kartu su pasiūlymu tiekėjo pateiktą techninę dokumentaciją bei prekių pavyzdžius (jeigu prašoma).                                                                                                                                                                    1.9. Prekių (odontologinių, plombinių medžiagų ir pan.) galiojimo laikas turi būti ne trumpesnis kaip 12 mėnesių nuo jų pateikimo perkančiajai organizacijai.                                                                                                                                         </t>
  </si>
  <si>
    <t>Eil. Nr.</t>
  </si>
  <si>
    <t>Prekės pavadinimas</t>
  </si>
  <si>
    <t>Charakteristikos, reikalavimai</t>
  </si>
  <si>
    <t>Pageidaujamas išfasavimas</t>
  </si>
  <si>
    <t>Mato vienetas</t>
  </si>
  <si>
    <t>Preliminarus kiekis 3 metams</t>
  </si>
  <si>
    <t>Mato vieneto kaina Eur be PVM</t>
  </si>
  <si>
    <t xml:space="preserve"> PVM dydis proc.   </t>
  </si>
  <si>
    <t>Mato vieneto kaina Eur su PVM</t>
  </si>
  <si>
    <t>Preliminaraus kiekio kaina Eur be PVM (6x7)</t>
  </si>
  <si>
    <t>Preliminaraus kiekio kaina Eur su  PVM  (6x9)</t>
  </si>
  <si>
    <r>
      <rPr>
        <sz val="10"/>
        <color rgb="FF000000"/>
        <rFont val="Times New Roman"/>
        <charset val="186"/>
      </rPr>
      <t xml:space="preserve">Siūlomi prekės parametrai,             pateikiama ši informacija: siūlomos prekės gamintojas, modelis, katalogo Nr. ( </t>
    </r>
    <r>
      <rPr>
        <i/>
        <sz val="10"/>
        <color rgb="FF000000"/>
        <rFont val="Times New Roman"/>
        <charset val="186"/>
      </rPr>
      <t>jeigu yra</t>
    </r>
    <r>
      <rPr>
        <sz val="10"/>
        <color rgb="FF000000"/>
        <rFont val="Times New Roman"/>
        <charset val="186"/>
      </rPr>
      <t>), prekės parametrai ir nuoroda į pateikto aprašymo ir/ar katalogo pavadinimą, numerį, puslapį, kuriame aprašomas prekės atitikimas keliamiems reikalavimams papildomai gali būti pateikta internetinė nuoroda į gamintojo psl.</t>
    </r>
  </si>
  <si>
    <t>vnt.</t>
  </si>
  <si>
    <t>4 pirkimo objekto dalis - PLASTMASINIAI DANTYS IŠIMAMIEMS PROTEZAMS (EBVPŽ kodas 33141820-4)</t>
  </si>
  <si>
    <t>4.1.</t>
  </si>
  <si>
    <t>Plastmasiniai dantys išimamiems protezams</t>
  </si>
  <si>
    <t>Akriliniai, dviejų sluoksnių dantys įvairių dydžių, įvairių spalvų priekiniai 6 vnt. ant plokštelės, krūminiai 8 vnt. ant plokštelės</t>
  </si>
  <si>
    <t>Plokš.</t>
  </si>
  <si>
    <t>Medilux, MR Dental</t>
  </si>
  <si>
    <t>Bendra 4 pirkimo objekto  dalies pasiūlymo kaina</t>
  </si>
  <si>
    <r>
      <t>4 pirkimo objekto dalies bendra pasiūlymo kaina eur su PVM (</t>
    </r>
    <r>
      <rPr>
        <b/>
        <i/>
        <sz val="10"/>
        <rFont val="Times New Roman"/>
        <charset val="186"/>
      </rPr>
      <t>vienuolika tūkstančių vienuolika eurų</t>
    </r>
    <r>
      <rPr>
        <b/>
        <sz val="10"/>
        <rFont val="Times New Roman"/>
        <charset val="186"/>
      </rPr>
      <t>)</t>
    </r>
  </si>
  <si>
    <t>5 pirkimo objekto dalis - PLASTMASĖS (EBVPŽ kodas 33135000-5)</t>
  </si>
  <si>
    <t>5.1.</t>
  </si>
  <si>
    <t xml:space="preserve">Plastmasė pataisoms </t>
  </si>
  <si>
    <t xml:space="preserve">Šalto kietėjimo pataisinė akrilinė plastmasė polimeras. </t>
  </si>
  <si>
    <t>Pakuotė ne daugiau kaip 1 kg</t>
  </si>
  <si>
    <t>kg.</t>
  </si>
  <si>
    <t>Meadway RR, MR Dental</t>
  </si>
  <si>
    <t>5.2.</t>
  </si>
  <si>
    <t>Plastmasė pataisoms</t>
  </si>
  <si>
    <t xml:space="preserve">Šalto kietėjimo pataisinė akrilinė plastmasė monomeras metil metakrilato pagrindu. </t>
  </si>
  <si>
    <t>Pakuotė ne daugiau kaip 0,5 ltr</t>
  </si>
  <si>
    <t>ltr.</t>
  </si>
  <si>
    <t>5.3.</t>
  </si>
  <si>
    <t>Plastmasė bazinė išimamiems protezams</t>
  </si>
  <si>
    <t xml:space="preserve">Karšto kietėjimo akrilinė plastmasė bazinėms plokštelėms polimeras. </t>
  </si>
  <si>
    <t>Pakuotė ne daugiau kaip 25 kg</t>
  </si>
  <si>
    <t>Meadway HC, MR Dental</t>
  </si>
  <si>
    <t>5.4.</t>
  </si>
  <si>
    <t xml:space="preserve">Karšto kietėjimo akrilinė plastmasė bazinėms plokštelėms monomeras metil metakrilato pagrindu. </t>
  </si>
  <si>
    <t>Pakuotė ne daugiau kaip 12,5 ltr</t>
  </si>
  <si>
    <t>5.5.</t>
  </si>
  <si>
    <t>Įklotų modeliavimo plastmasė</t>
  </si>
  <si>
    <t xml:space="preserve">Tiksli, netrapi, gerai apdirbama frezomis, greit stingstanti. </t>
  </si>
  <si>
    <t>Pakuotė 30 g. ±2g. miltelių 12 ml ±2ml. skysčio</t>
  </si>
  <si>
    <t>Dėž.</t>
  </si>
  <si>
    <t>Form Plast, Zhermac.</t>
  </si>
  <si>
    <t>5.6.</t>
  </si>
  <si>
    <t>Plastmasė laikiniems vainikėliams</t>
  </si>
  <si>
    <t xml:space="preserve">Monomeras, karšto kietėjimo akrilinė plastmasė laikiniems vainikėliams. </t>
  </si>
  <si>
    <t>Pakuotė ne daugiau kaip 0,1 g.</t>
  </si>
  <si>
    <t>Meadway Dentine, MR Dental</t>
  </si>
  <si>
    <t>5.7.</t>
  </si>
  <si>
    <t xml:space="preserve">Polimeras, karšto kietėjimo akrilinė plastmasė laikiniems vainikėliams. </t>
  </si>
  <si>
    <t>Pakuotė  ne daugiau kaip 0,1 g</t>
  </si>
  <si>
    <t>5.8.</t>
  </si>
  <si>
    <t>Plastmasė ortodontinė OP</t>
  </si>
  <si>
    <t>Bespalvė, šaltos polimerizacijos, greito kietėjimo ortodontinė plastmasė polimeras, skirtas barstymo technikai.</t>
  </si>
  <si>
    <t xml:space="preserve"> Pakuotėne daugiau kaip 1 kg</t>
  </si>
  <si>
    <t>Vertex Orthoplast, Vertex</t>
  </si>
  <si>
    <t>5.9</t>
  </si>
  <si>
    <t xml:space="preserve">Bespalvė, tos pačios firmos kaip milteliai, greito kietėjimo ortodontinė plastmasė įvairių spalvų monomeras, skirtas barstymo technikai. </t>
  </si>
  <si>
    <t>Pakuotė ne daugiau kaip 0.5 ltr.</t>
  </si>
  <si>
    <t>5.10.</t>
  </si>
  <si>
    <t>Spalvų koncentratas</t>
  </si>
  <si>
    <t xml:space="preserve">Tos pačios firmos kaip ortodontinė plastmasė, įvairių spalvų ne mažiau 15 spalvų. </t>
  </si>
  <si>
    <t>Pakuotė ne daugiau kaip 0,250 ltr.</t>
  </si>
  <si>
    <t>Bendra 5 pirkimo objekto  dalies pasiūlymo kaina</t>
  </si>
  <si>
    <t>5 pirkimo objekto dalies bendra pasiūlymo kaina eur su PVM (devyni tūkstančiai keturi šimtai devyniasdešimt eurų 04cnt)</t>
  </si>
  <si>
    <t xml:space="preserve">6 pirkimo objekto dalis - MEDŽIAGOS ĮKLOTAMS IŠ STIKLO PLUOŠTO KAIŠČIŲ GAMYBAI (EBVPŽ kodas 33135000-5)
</t>
  </si>
  <si>
    <t>6.1.</t>
  </si>
  <si>
    <t>Stiklo pluošto kaiščiai</t>
  </si>
  <si>
    <t xml:space="preserve">4 dydžių konusinisi kaiščiai. </t>
  </si>
  <si>
    <t>Pakuotėje ne mažiau 6 vnt</t>
  </si>
  <si>
    <t>Stiklo pluošto kaiščiai, Bioloren</t>
  </si>
  <si>
    <t>6.2.</t>
  </si>
  <si>
    <t>Dervinis cementas</t>
  </si>
  <si>
    <t>Dvigubo kietėjimo dervinis cementas stiklo pluošto kaiščių cementavimui ir kulties atstatymui.</t>
  </si>
  <si>
    <t xml:space="preserve"> Pakuotė ne mažiau 9 gr.</t>
  </si>
  <si>
    <t>gr.</t>
  </si>
  <si>
    <t>I-Core, Medicinos Linija</t>
  </si>
  <si>
    <t>6.3.</t>
  </si>
  <si>
    <t>Antgaliukai</t>
  </si>
  <si>
    <t>Antgaliukai, skirti derviniam cementui sumaišyti ir įleisti į kanalą</t>
  </si>
  <si>
    <t>Maišytuvai,Intra oral tips, Dochem</t>
  </si>
  <si>
    <t>6.4.</t>
  </si>
  <si>
    <t>Antgaliukai, dedami ant 5.3 punkte nurodytų antgaliukų, skirti derviniam cementui sumaišyti ir įleisti į kanalą</t>
  </si>
  <si>
    <t>6.5.</t>
  </si>
  <si>
    <t>Pjezo gilintuvai</t>
  </si>
  <si>
    <t>6 dydžių pjezo gilintuvai, skirti paruošti kanalą stiklo pluošto kaiščiui</t>
  </si>
  <si>
    <t>Peeso, FFDM Tivoly kat. 14psl</t>
  </si>
  <si>
    <t>6.6.</t>
  </si>
  <si>
    <t>Rymeris</t>
  </si>
  <si>
    <t>Rymeriai, 4 dydžių</t>
  </si>
  <si>
    <t>Reamer, FFDM Tivoly kat. 2psl</t>
  </si>
  <si>
    <t>Bendra 6 pirkimo objekto  dalies pasiūlymo kaina</t>
  </si>
  <si>
    <t>6 pirkimo objekto dalies bendra pasiūlymo kaina eur su PVM (du tūkstančiai aštuoni šimtai šešiasdešimt šeši eurai 97cnt.)</t>
  </si>
  <si>
    <t>8 pirkimo dalis -  VAŠKAI (BVPŽ kodas -24952100-3)</t>
  </si>
  <si>
    <t>Kokybiniai ir techniniai reikalavimai</t>
  </si>
  <si>
    <t>8.1.</t>
  </si>
  <si>
    <t>Vaškas bazinis</t>
  </si>
  <si>
    <t xml:space="preserve">Aukštos kokybės 1.6mm±1mm. storio bazinis vaškas. </t>
  </si>
  <si>
    <t>Modeling wax special, Morsa
https://www.morsa-dental.de/en/products/total-and-partial-denture-waxes/base-plate-waxes/</t>
  </si>
  <si>
    <t>8.2.</t>
  </si>
  <si>
    <t>Vaško ruošiniai (tarpinės dalys) keramikai</t>
  </si>
  <si>
    <t xml:space="preserve">Specialūs ruošiniai tarpinių dalių modeliavimui, mažai trapūs, gerai išdega aukštoje temperatūroje. </t>
  </si>
  <si>
    <t>Pakuotė ne mažiau kaip 6x10 vnt.</t>
  </si>
  <si>
    <t>pak.</t>
  </si>
  <si>
    <t xml:space="preserve">Geo pontics, Renfert.https://www.renfert.com/usa-en/PM/Products/Materials/Crown-and-Bridge-Waxes/GEO-Pontics
</t>
  </si>
  <si>
    <t>Bendra 8 pirkimo objekto  dalies pasiūlymo kaina</t>
  </si>
  <si>
    <t>8 pirkimo objekto dalies bendra pasiūlymo kaina eur su PVM (aštuoni šimtai penkiasdešimt trys eurai 05cnt.)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</si>
</sst>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427]General"/>
    <numFmt numFmtId="169" formatCode="0.0000"/>
  </numFmts>
  <fonts count="15">
    <font>
      <sz val="12"/>
      <color theme="1"/>
      <name val="Calibri"/>
      <charset val="134"/>
      <scheme val="minor"/>
    </font>
    <font>
      <sz val="10"/>
      <color theme="1"/>
      <name val="Times New Roman"/>
      <charset val="186"/>
    </font>
    <font>
      <sz val="12"/>
      <color rgb="FF000000"/>
      <name val="Times New Roman"/>
      <charset val="186"/>
    </font>
    <font>
      <b/>
      <sz val="10"/>
      <color theme="1"/>
      <name val="Times New Roman"/>
      <charset val="186"/>
    </font>
    <font>
      <b/>
      <sz val="10"/>
      <color theme="1"/>
      <name val="Calibri"/>
      <charset val="186"/>
    </font>
    <font>
      <sz val="10"/>
      <color rgb="FF000000"/>
      <name val="Times New Roman"/>
      <charset val="186"/>
    </font>
    <font>
      <b/>
      <i/>
      <sz val="10"/>
      <color theme="1"/>
      <name val="Times New Roman"/>
      <charset val="186"/>
    </font>
    <font>
      <b/>
      <sz val="12"/>
      <color rgb="FF000000"/>
      <name val="Times New Roman"/>
      <charset val="186"/>
    </font>
    <font>
      <b/>
      <sz val="10"/>
      <name val="Times New Roman"/>
      <charset val="186"/>
    </font>
    <font>
      <sz val="10"/>
      <color theme="1"/>
      <name val="Calibri"/>
      <charset val="186"/>
    </font>
    <font>
      <sz val="10"/>
      <color theme="1"/>
      <name val="Calibri"/>
      <charset val="186"/>
      <scheme val="minor"/>
    </font>
    <font>
      <sz val="11"/>
      <color rgb="FF000000"/>
      <name val="Calibri"/>
      <charset val="186"/>
    </font>
    <font>
      <u/>
      <sz val="10"/>
      <color theme="1"/>
      <name val="Times New Roman"/>
      <charset val="186"/>
    </font>
    <font>
      <i/>
      <sz val="10"/>
      <color rgb="FF000000"/>
      <name val="Times New Roman"/>
      <charset val="186"/>
    </font>
    <font>
      <b/>
      <i/>
      <sz val="10"/>
      <name val="Times New Roman"/>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2">
    <xf numFmtId="0" fontId="0" fillId="0" borderId="0"/>
    <xf numFmtId="168" fontId="11" fillId="0" borderId="0" applyBorder="0" applyProtection="0"/>
  </cellStyleXfs>
  <cellXfs count="40">
    <xf numFmtId="0" fontId="0" fillId="0" borderId="0" xfId="0"/>
    <xf numFmtId="0" fontId="1" fillId="0" borderId="0" xfId="0" applyFont="1" applyAlignment="1">
      <alignment horizontal="center"/>
    </xf>
    <xf numFmtId="0" fontId="1" fillId="0" borderId="0" xfId="0" applyFont="1"/>
    <xf numFmtId="0" fontId="4" fillId="0" borderId="0" xfId="0" applyFont="1"/>
    <xf numFmtId="0" fontId="1" fillId="0" borderId="1" xfId="0" applyFont="1" applyBorder="1" applyAlignment="1">
      <alignment horizontal="center" vertical="center" wrapText="1"/>
    </xf>
    <xf numFmtId="169" fontId="5" fillId="0" borderId="1" xfId="1"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xf>
    <xf numFmtId="0" fontId="1" fillId="0" borderId="3" xfId="0" applyFont="1" applyBorder="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168" fontId="5" fillId="0" borderId="1" xfId="1" applyFont="1" applyBorder="1" applyAlignment="1">
      <alignment horizontal="center" vertical="center" wrapText="1"/>
    </xf>
    <xf numFmtId="2" fontId="5" fillId="0" borderId="1" xfId="1" applyNumberFormat="1" applyFont="1" applyBorder="1" applyAlignment="1">
      <alignment horizontal="center" vertical="center" wrapText="1"/>
    </xf>
    <xf numFmtId="168" fontId="5" fillId="0" borderId="1" xfId="1" applyFont="1" applyBorder="1" applyAlignment="1" applyProtection="1">
      <alignment horizontal="center" vertical="center" wrapText="1"/>
      <protection locked="0"/>
    </xf>
    <xf numFmtId="0" fontId="1" fillId="0" borderId="1" xfId="0" applyFont="1" applyBorder="1" applyAlignment="1">
      <alignment wrapText="1"/>
    </xf>
    <xf numFmtId="0" fontId="10" fillId="0" borderId="1" xfId="0" applyFont="1" applyBorder="1" applyAlignment="1">
      <alignment horizont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xf>
    <xf numFmtId="0" fontId="9" fillId="0" borderId="1" xfId="0" applyFont="1" applyBorder="1" applyAlignment="1">
      <alignment horizontal="center" wrapText="1"/>
    </xf>
    <xf numFmtId="0" fontId="9" fillId="0" borderId="2" xfId="0" applyFont="1" applyBorder="1" applyAlignment="1">
      <alignment horizontal="center" vertical="center" wrapText="1"/>
    </xf>
    <xf numFmtId="2" fontId="2" fillId="0" borderId="0" xfId="1" applyNumberFormat="1" applyFont="1" applyAlignment="1">
      <alignment horizontal="right" vertical="center" wrapText="1"/>
    </xf>
    <xf numFmtId="0" fontId="3" fillId="0" borderId="0" xfId="0" applyFont="1" applyAlignment="1">
      <alignment horizontal="center"/>
    </xf>
    <xf numFmtId="0" fontId="1" fillId="0" borderId="0" xfId="0" applyFont="1" applyAlignment="1">
      <alignment horizontal="left" wrapText="1"/>
    </xf>
    <xf numFmtId="168" fontId="7" fillId="0" borderId="3" xfId="1" applyFont="1" applyBorder="1" applyAlignment="1" applyProtection="1">
      <alignment horizontal="right" vertical="top" wrapText="1"/>
      <protection locked="0"/>
    </xf>
    <xf numFmtId="168" fontId="7" fillId="0" borderId="5" xfId="1" applyFont="1" applyBorder="1" applyAlignment="1" applyProtection="1">
      <alignment horizontal="right" vertical="top" wrapText="1"/>
      <protection locked="0"/>
    </xf>
    <xf numFmtId="168" fontId="7" fillId="0" borderId="6" xfId="1" applyFont="1" applyBorder="1" applyAlignment="1" applyProtection="1">
      <alignment horizontal="right" vertical="top" wrapText="1"/>
      <protection locked="0"/>
    </xf>
    <xf numFmtId="0" fontId="3" fillId="0" borderId="0" xfId="0" applyFont="1"/>
    <xf numFmtId="0" fontId="3" fillId="0" borderId="0" xfId="0" applyFont="1" applyAlignment="1">
      <alignment horizontal="left"/>
    </xf>
    <xf numFmtId="0" fontId="8" fillId="0" borderId="0" xfId="0" applyFont="1"/>
    <xf numFmtId="0" fontId="3" fillId="0" borderId="0" xfId="0" applyFont="1" applyAlignment="1">
      <alignment horizontal="center" wrapText="1"/>
    </xf>
    <xf numFmtId="0" fontId="3" fillId="0" borderId="0" xfId="0" applyFont="1" applyAlignment="1">
      <alignment horizontal="center" vertical="center"/>
    </xf>
    <xf numFmtId="168" fontId="7" fillId="0" borderId="1" xfId="1" applyFont="1" applyBorder="1" applyAlignment="1" applyProtection="1">
      <alignment horizontal="right" vertical="top" wrapText="1"/>
      <protection locked="0"/>
    </xf>
  </cellXfs>
  <cellStyles count="2">
    <cellStyle name="Excel Built-in Normal" xfId="1" xr:uid="{00000000-0005-0000-0000-000031000000}"/>
    <cellStyle name="Įprastas" xfId="0" builtinId="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tabSelected="1" topLeftCell="A2" zoomScale="110" zoomScaleNormal="110" workbookViewId="0">
      <selection activeCell="C9" sqref="C9"/>
    </sheetView>
  </sheetViews>
  <sheetFormatPr defaultColWidth="11" defaultRowHeight="12.75"/>
  <cols>
    <col min="1" max="1" width="4.25" style="1" customWidth="1"/>
    <col min="2" max="2" width="19.625" style="2" customWidth="1"/>
    <col min="3" max="3" width="32" style="2" customWidth="1"/>
    <col min="4" max="4" width="14.125" style="2" customWidth="1"/>
    <col min="5" max="6" width="9" style="2" customWidth="1"/>
    <col min="7" max="11" width="11" style="2"/>
    <col min="12" max="12" width="25.375" style="2" customWidth="1"/>
    <col min="13" max="16384" width="11" style="2"/>
  </cols>
  <sheetData>
    <row r="1" spans="1:12" ht="33" customHeight="1">
      <c r="A1" s="28" t="s">
        <v>0</v>
      </c>
      <c r="B1" s="28"/>
      <c r="C1" s="28"/>
      <c r="D1" s="28"/>
      <c r="E1" s="28"/>
      <c r="F1" s="28"/>
      <c r="G1" s="28"/>
      <c r="H1" s="28"/>
      <c r="I1" s="28"/>
      <c r="J1" s="28"/>
      <c r="K1" s="28"/>
      <c r="L1" s="28"/>
    </row>
    <row r="2" spans="1:12" ht="15.75" customHeight="1">
      <c r="A2" s="29" t="s">
        <v>1</v>
      </c>
      <c r="B2" s="29"/>
      <c r="C2" s="29"/>
      <c r="D2" s="29"/>
      <c r="E2" s="29"/>
      <c r="F2" s="29"/>
      <c r="G2" s="29"/>
      <c r="H2" s="29"/>
      <c r="I2" s="29"/>
      <c r="J2" s="29"/>
      <c r="K2" s="29"/>
      <c r="L2" s="29"/>
    </row>
    <row r="3" spans="1:12" ht="15.75" customHeight="1">
      <c r="A3" s="29" t="s">
        <v>2</v>
      </c>
      <c r="B3" s="29"/>
      <c r="C3" s="29"/>
      <c r="D3" s="29"/>
      <c r="E3" s="29"/>
      <c r="F3" s="29"/>
      <c r="G3" s="29"/>
      <c r="H3" s="29"/>
      <c r="I3" s="29"/>
      <c r="J3" s="29"/>
      <c r="K3" s="29"/>
      <c r="L3" s="29"/>
    </row>
    <row r="4" spans="1:12" ht="116.25" customHeight="1">
      <c r="A4" s="30" t="s">
        <v>3</v>
      </c>
      <c r="B4" s="30"/>
      <c r="C4" s="30"/>
      <c r="D4" s="30"/>
      <c r="E4" s="30"/>
      <c r="F4" s="30"/>
      <c r="G4" s="30"/>
      <c r="H4" s="30"/>
      <c r="I4" s="30"/>
      <c r="J4" s="30"/>
      <c r="K4" s="30"/>
      <c r="L4" s="30"/>
    </row>
    <row r="5" spans="1:12" ht="78.75" customHeight="1">
      <c r="A5" s="30" t="s">
        <v>4</v>
      </c>
      <c r="B5" s="30"/>
      <c r="C5" s="30"/>
      <c r="D5" s="30"/>
      <c r="E5" s="30"/>
      <c r="F5" s="30"/>
      <c r="G5" s="30"/>
      <c r="H5" s="30"/>
      <c r="I5" s="30"/>
      <c r="J5" s="30"/>
      <c r="K5" s="30"/>
      <c r="L5" s="30"/>
    </row>
    <row r="6" spans="1:12">
      <c r="A6" s="3"/>
      <c r="B6" s="3"/>
      <c r="C6" s="3"/>
      <c r="D6" s="3"/>
      <c r="E6" s="3"/>
      <c r="F6" s="3"/>
      <c r="G6" s="3"/>
      <c r="H6" s="3"/>
      <c r="I6" s="3"/>
      <c r="J6" s="3"/>
      <c r="K6" s="3"/>
    </row>
    <row r="7" spans="1:12">
      <c r="A7" s="14"/>
      <c r="B7" s="14"/>
      <c r="C7" s="14"/>
      <c r="D7" s="14"/>
      <c r="E7" s="14"/>
      <c r="F7" s="14"/>
      <c r="G7" s="14"/>
      <c r="H7" s="14"/>
      <c r="I7" s="14"/>
      <c r="J7" s="14"/>
      <c r="K7" s="14"/>
    </row>
    <row r="8" spans="1:12">
      <c r="A8" s="35" t="s">
        <v>18</v>
      </c>
      <c r="B8" s="35"/>
      <c r="C8" s="35"/>
      <c r="D8" s="35"/>
      <c r="E8" s="35"/>
      <c r="F8" s="35"/>
    </row>
    <row r="9" spans="1:12" ht="135" customHeight="1">
      <c r="A9" s="4" t="s">
        <v>5</v>
      </c>
      <c r="B9" s="4" t="s">
        <v>6</v>
      </c>
      <c r="C9" s="4" t="s">
        <v>7</v>
      </c>
      <c r="D9" s="4" t="s">
        <v>8</v>
      </c>
      <c r="E9" s="4" t="s">
        <v>9</v>
      </c>
      <c r="F9" s="4" t="s">
        <v>10</v>
      </c>
      <c r="G9" s="5" t="s">
        <v>11</v>
      </c>
      <c r="H9" s="5" t="s">
        <v>12</v>
      </c>
      <c r="I9" s="17" t="s">
        <v>13</v>
      </c>
      <c r="J9" s="18" t="s">
        <v>14</v>
      </c>
      <c r="K9" s="18" t="s">
        <v>15</v>
      </c>
      <c r="L9" s="19" t="s">
        <v>16</v>
      </c>
    </row>
    <row r="10" spans="1:12" ht="13.5">
      <c r="A10" s="15">
        <v>1</v>
      </c>
      <c r="B10" s="15">
        <v>2</v>
      </c>
      <c r="C10" s="15">
        <v>3</v>
      </c>
      <c r="D10" s="15">
        <v>4</v>
      </c>
      <c r="E10" s="15">
        <v>5</v>
      </c>
      <c r="F10" s="15">
        <v>6</v>
      </c>
      <c r="G10" s="7">
        <v>7</v>
      </c>
      <c r="H10" s="7">
        <v>8</v>
      </c>
      <c r="I10" s="7">
        <v>9</v>
      </c>
      <c r="J10" s="7">
        <v>10</v>
      </c>
      <c r="K10" s="7">
        <v>11</v>
      </c>
      <c r="L10" s="7">
        <v>12</v>
      </c>
    </row>
    <row r="11" spans="1:12" ht="38.25">
      <c r="A11" s="4" t="s">
        <v>19</v>
      </c>
      <c r="B11" s="10" t="s">
        <v>20</v>
      </c>
      <c r="C11" s="10" t="s">
        <v>21</v>
      </c>
      <c r="D11" s="10"/>
      <c r="E11" s="4" t="s">
        <v>22</v>
      </c>
      <c r="F11" s="4">
        <v>6500</v>
      </c>
      <c r="G11" s="9">
        <v>1.4</v>
      </c>
      <c r="H11" s="9">
        <v>21</v>
      </c>
      <c r="I11" s="9">
        <v>1.694</v>
      </c>
      <c r="J11" s="9">
        <v>9100</v>
      </c>
      <c r="K11" s="9">
        <v>11011</v>
      </c>
      <c r="L11" s="9" t="s">
        <v>23</v>
      </c>
    </row>
    <row r="12" spans="1:12" ht="15.75">
      <c r="A12" s="31" t="s">
        <v>24</v>
      </c>
      <c r="B12" s="32"/>
      <c r="C12" s="32"/>
      <c r="D12" s="32"/>
      <c r="E12" s="32"/>
      <c r="F12" s="32"/>
      <c r="G12" s="32"/>
      <c r="H12" s="32"/>
      <c r="I12" s="33"/>
      <c r="J12" s="9">
        <f>SUM(J11)</f>
        <v>9100</v>
      </c>
      <c r="K12" s="9">
        <f>SUM(K11)</f>
        <v>11011</v>
      </c>
    </row>
    <row r="13" spans="1:12">
      <c r="A13" s="12"/>
      <c r="B13" s="13"/>
      <c r="C13" s="13"/>
      <c r="D13" s="13"/>
      <c r="E13" s="12"/>
      <c r="F13" s="12"/>
    </row>
    <row r="14" spans="1:12" ht="13.5">
      <c r="A14" s="36" t="s">
        <v>25</v>
      </c>
      <c r="B14" s="36"/>
      <c r="C14" s="36"/>
      <c r="D14" s="36"/>
      <c r="E14" s="36"/>
      <c r="F14" s="36"/>
      <c r="G14" s="36"/>
      <c r="H14" s="36"/>
      <c r="I14" s="36"/>
      <c r="J14" s="36"/>
      <c r="K14" s="36"/>
    </row>
    <row r="16" spans="1:12">
      <c r="A16" s="35" t="s">
        <v>26</v>
      </c>
      <c r="B16" s="35"/>
      <c r="C16" s="35"/>
      <c r="D16" s="35"/>
      <c r="E16" s="35"/>
      <c r="F16" s="35"/>
    </row>
    <row r="17" spans="1:12" ht="135.75" customHeight="1">
      <c r="A17" s="16" t="s">
        <v>5</v>
      </c>
      <c r="B17" s="16" t="s">
        <v>6</v>
      </c>
      <c r="C17" s="16" t="s">
        <v>7</v>
      </c>
      <c r="D17" s="16" t="s">
        <v>8</v>
      </c>
      <c r="E17" s="16" t="s">
        <v>9</v>
      </c>
      <c r="F17" s="16" t="s">
        <v>10</v>
      </c>
      <c r="G17" s="5" t="s">
        <v>11</v>
      </c>
      <c r="H17" s="5" t="s">
        <v>12</v>
      </c>
      <c r="I17" s="17" t="s">
        <v>13</v>
      </c>
      <c r="J17" s="18" t="s">
        <v>14</v>
      </c>
      <c r="K17" s="18" t="s">
        <v>15</v>
      </c>
      <c r="L17" s="19" t="s">
        <v>16</v>
      </c>
    </row>
    <row r="18" spans="1:12" ht="13.5">
      <c r="A18" s="15">
        <v>1</v>
      </c>
      <c r="B18" s="15">
        <v>2</v>
      </c>
      <c r="C18" s="15">
        <v>3</v>
      </c>
      <c r="D18" s="15">
        <v>4</v>
      </c>
      <c r="E18" s="6">
        <v>5</v>
      </c>
      <c r="F18" s="6">
        <v>6</v>
      </c>
      <c r="G18" s="7">
        <v>7</v>
      </c>
      <c r="H18" s="7">
        <v>8</v>
      </c>
      <c r="I18" s="7">
        <v>9</v>
      </c>
      <c r="J18" s="7">
        <v>10</v>
      </c>
      <c r="K18" s="7">
        <v>11</v>
      </c>
      <c r="L18" s="7">
        <v>12</v>
      </c>
    </row>
    <row r="19" spans="1:12" ht="33" customHeight="1">
      <c r="A19" s="4" t="s">
        <v>27</v>
      </c>
      <c r="B19" s="10" t="s">
        <v>28</v>
      </c>
      <c r="C19" s="10" t="s">
        <v>29</v>
      </c>
      <c r="D19" s="8" t="s">
        <v>30</v>
      </c>
      <c r="E19" s="4" t="s">
        <v>31</v>
      </c>
      <c r="F19" s="4">
        <v>6</v>
      </c>
      <c r="G19" s="9">
        <v>27</v>
      </c>
      <c r="H19" s="9">
        <v>21</v>
      </c>
      <c r="I19" s="9">
        <v>32.67</v>
      </c>
      <c r="J19" s="9">
        <v>162</v>
      </c>
      <c r="K19" s="9">
        <v>196.02</v>
      </c>
      <c r="L19" s="21" t="s">
        <v>32</v>
      </c>
    </row>
    <row r="20" spans="1:12" ht="35.25" customHeight="1">
      <c r="A20" s="4" t="s">
        <v>33</v>
      </c>
      <c r="B20" s="10" t="s">
        <v>34</v>
      </c>
      <c r="C20" s="10" t="s">
        <v>35</v>
      </c>
      <c r="D20" s="8" t="s">
        <v>36</v>
      </c>
      <c r="E20" s="4" t="s">
        <v>37</v>
      </c>
      <c r="F20" s="4">
        <v>6</v>
      </c>
      <c r="G20" s="9">
        <v>30</v>
      </c>
      <c r="H20" s="9">
        <v>21</v>
      </c>
      <c r="I20" s="9">
        <v>36.299999999999997</v>
      </c>
      <c r="J20" s="9">
        <v>180</v>
      </c>
      <c r="K20" s="9">
        <v>217.8</v>
      </c>
      <c r="L20" s="21" t="s">
        <v>32</v>
      </c>
    </row>
    <row r="21" spans="1:12" ht="35.1" customHeight="1">
      <c r="A21" s="4" t="s">
        <v>38</v>
      </c>
      <c r="B21" s="10" t="s">
        <v>39</v>
      </c>
      <c r="C21" s="10" t="s">
        <v>40</v>
      </c>
      <c r="D21" s="8" t="s">
        <v>41</v>
      </c>
      <c r="E21" s="4" t="s">
        <v>31</v>
      </c>
      <c r="F21" s="4">
        <v>150</v>
      </c>
      <c r="G21" s="9">
        <v>20</v>
      </c>
      <c r="H21" s="9">
        <v>21</v>
      </c>
      <c r="I21" s="9">
        <v>24.2</v>
      </c>
      <c r="J21" s="9">
        <v>3000</v>
      </c>
      <c r="K21" s="9">
        <v>3630</v>
      </c>
      <c r="L21" s="21" t="s">
        <v>42</v>
      </c>
    </row>
    <row r="22" spans="1:12" ht="38.25">
      <c r="A22" s="4" t="s">
        <v>43</v>
      </c>
      <c r="B22" s="10" t="s">
        <v>39</v>
      </c>
      <c r="C22" s="10" t="s">
        <v>44</v>
      </c>
      <c r="D22" s="8" t="s">
        <v>45</v>
      </c>
      <c r="E22" s="4" t="s">
        <v>37</v>
      </c>
      <c r="F22" s="4">
        <v>75</v>
      </c>
      <c r="G22" s="9">
        <v>26</v>
      </c>
      <c r="H22" s="9">
        <v>21</v>
      </c>
      <c r="I22" s="9">
        <v>31.46</v>
      </c>
      <c r="J22" s="9">
        <v>1950</v>
      </c>
      <c r="K22" s="9">
        <v>2359.5</v>
      </c>
      <c r="L22" s="21" t="s">
        <v>42</v>
      </c>
    </row>
    <row r="23" spans="1:12" ht="45.95" customHeight="1">
      <c r="A23" s="4" t="s">
        <v>46</v>
      </c>
      <c r="B23" s="10" t="s">
        <v>47</v>
      </c>
      <c r="C23" s="10" t="s">
        <v>48</v>
      </c>
      <c r="D23" s="8" t="s">
        <v>49</v>
      </c>
      <c r="E23" s="4" t="s">
        <v>50</v>
      </c>
      <c r="F23" s="4">
        <v>6</v>
      </c>
      <c r="G23" s="9">
        <v>30</v>
      </c>
      <c r="H23" s="9">
        <v>21</v>
      </c>
      <c r="I23" s="9">
        <v>36.299999999999997</v>
      </c>
      <c r="J23" s="9">
        <v>180</v>
      </c>
      <c r="K23" s="9">
        <v>217.8</v>
      </c>
      <c r="L23" s="9" t="s">
        <v>51</v>
      </c>
    </row>
    <row r="24" spans="1:12" ht="32.1" customHeight="1">
      <c r="A24" s="4" t="s">
        <v>52</v>
      </c>
      <c r="B24" s="10" t="s">
        <v>53</v>
      </c>
      <c r="C24" s="10" t="s">
        <v>54</v>
      </c>
      <c r="D24" s="8" t="s">
        <v>55</v>
      </c>
      <c r="E24" s="4" t="s">
        <v>31</v>
      </c>
      <c r="F24" s="4">
        <v>1</v>
      </c>
      <c r="G24" s="9">
        <v>26</v>
      </c>
      <c r="H24" s="9">
        <v>21</v>
      </c>
      <c r="I24" s="9">
        <v>31.46</v>
      </c>
      <c r="J24" s="9">
        <v>26</v>
      </c>
      <c r="K24" s="9">
        <v>31.46</v>
      </c>
      <c r="L24" s="21" t="s">
        <v>56</v>
      </c>
    </row>
    <row r="25" spans="1:12" ht="39.950000000000003" customHeight="1">
      <c r="A25" s="4" t="s">
        <v>57</v>
      </c>
      <c r="B25" s="10" t="s">
        <v>53</v>
      </c>
      <c r="C25" s="10" t="s">
        <v>58</v>
      </c>
      <c r="D25" s="8" t="s">
        <v>59</v>
      </c>
      <c r="E25" s="4" t="s">
        <v>31</v>
      </c>
      <c r="F25" s="4">
        <v>1</v>
      </c>
      <c r="G25" s="9">
        <v>20</v>
      </c>
      <c r="H25" s="9">
        <v>21</v>
      </c>
      <c r="I25" s="9">
        <v>24.2</v>
      </c>
      <c r="J25" s="9">
        <v>20</v>
      </c>
      <c r="K25" s="9">
        <v>24.2</v>
      </c>
      <c r="L25" s="21" t="s">
        <v>56</v>
      </c>
    </row>
    <row r="26" spans="1:12" ht="38.25">
      <c r="A26" s="4" t="s">
        <v>60</v>
      </c>
      <c r="B26" s="10" t="s">
        <v>61</v>
      </c>
      <c r="C26" s="10" t="s">
        <v>62</v>
      </c>
      <c r="D26" s="8" t="s">
        <v>63</v>
      </c>
      <c r="E26" s="4" t="s">
        <v>31</v>
      </c>
      <c r="F26" s="4">
        <v>30</v>
      </c>
      <c r="G26" s="9">
        <v>50</v>
      </c>
      <c r="H26" s="9">
        <v>21</v>
      </c>
      <c r="I26" s="9">
        <v>60.5</v>
      </c>
      <c r="J26" s="9">
        <v>1500</v>
      </c>
      <c r="K26" s="9">
        <v>1815</v>
      </c>
      <c r="L26" s="21" t="s">
        <v>64</v>
      </c>
    </row>
    <row r="27" spans="1:12" ht="47.25" customHeight="1">
      <c r="A27" s="4" t="s">
        <v>65</v>
      </c>
      <c r="B27" s="10" t="s">
        <v>61</v>
      </c>
      <c r="C27" s="10" t="s">
        <v>66</v>
      </c>
      <c r="D27" s="8" t="s">
        <v>67</v>
      </c>
      <c r="E27" s="4" t="s">
        <v>37</v>
      </c>
      <c r="F27" s="4">
        <v>7.5</v>
      </c>
      <c r="G27" s="9">
        <v>55</v>
      </c>
      <c r="H27" s="9">
        <v>21</v>
      </c>
      <c r="I27" s="9">
        <v>66.55</v>
      </c>
      <c r="J27" s="9">
        <v>412.5</v>
      </c>
      <c r="K27" s="9">
        <v>499.13</v>
      </c>
      <c r="L27" s="21" t="s">
        <v>64</v>
      </c>
    </row>
    <row r="28" spans="1:12" ht="41.25" customHeight="1">
      <c r="A28" s="4" t="s">
        <v>68</v>
      </c>
      <c r="B28" s="10" t="s">
        <v>69</v>
      </c>
      <c r="C28" s="10" t="s">
        <v>70</v>
      </c>
      <c r="D28" s="8" t="s">
        <v>71</v>
      </c>
      <c r="E28" s="4" t="s">
        <v>37</v>
      </c>
      <c r="F28" s="4">
        <v>7.5</v>
      </c>
      <c r="G28" s="9">
        <v>55</v>
      </c>
      <c r="H28" s="9">
        <v>21</v>
      </c>
      <c r="I28" s="9">
        <v>66.55</v>
      </c>
      <c r="J28" s="9">
        <v>412.5</v>
      </c>
      <c r="K28" s="9">
        <v>499.13</v>
      </c>
      <c r="L28" s="21" t="s">
        <v>64</v>
      </c>
    </row>
    <row r="29" spans="1:12" ht="17.25" customHeight="1">
      <c r="A29" s="31" t="s">
        <v>72</v>
      </c>
      <c r="B29" s="32"/>
      <c r="C29" s="32"/>
      <c r="D29" s="32"/>
      <c r="E29" s="32"/>
      <c r="F29" s="32"/>
      <c r="G29" s="32"/>
      <c r="H29" s="32"/>
      <c r="I29" s="33"/>
      <c r="J29" s="9">
        <f>SUM(J19:J28)</f>
        <v>7843</v>
      </c>
      <c r="K29" s="9">
        <f>SUM(K19:K28)</f>
        <v>9490.0399999999972</v>
      </c>
    </row>
    <row r="30" spans="1:12" ht="16.5" customHeight="1">
      <c r="A30" s="12"/>
      <c r="B30" s="13"/>
      <c r="C30" s="13"/>
      <c r="D30" s="12"/>
      <c r="E30" s="12"/>
      <c r="F30" s="12"/>
    </row>
    <row r="31" spans="1:12" ht="15.75" customHeight="1">
      <c r="A31" s="34" t="s">
        <v>73</v>
      </c>
      <c r="B31" s="34"/>
      <c r="C31" s="34"/>
      <c r="D31" s="34"/>
      <c r="E31" s="34"/>
      <c r="F31" s="34"/>
      <c r="G31" s="34"/>
      <c r="H31" s="34"/>
      <c r="I31" s="34"/>
      <c r="J31" s="34"/>
      <c r="K31" s="34"/>
    </row>
    <row r="33" spans="1:12" ht="25.5" customHeight="1">
      <c r="A33" s="37" t="s">
        <v>74</v>
      </c>
      <c r="B33" s="37"/>
      <c r="C33" s="37"/>
      <c r="D33" s="37"/>
      <c r="E33" s="37"/>
      <c r="F33" s="37"/>
    </row>
    <row r="34" spans="1:12" ht="139.5" customHeight="1">
      <c r="A34" s="4" t="s">
        <v>5</v>
      </c>
      <c r="B34" s="4" t="s">
        <v>6</v>
      </c>
      <c r="C34" s="4" t="s">
        <v>7</v>
      </c>
      <c r="D34" s="4" t="s">
        <v>8</v>
      </c>
      <c r="E34" s="4" t="s">
        <v>9</v>
      </c>
      <c r="F34" s="4" t="s">
        <v>10</v>
      </c>
      <c r="G34" s="5" t="s">
        <v>11</v>
      </c>
      <c r="H34" s="5" t="s">
        <v>12</v>
      </c>
      <c r="I34" s="17" t="s">
        <v>13</v>
      </c>
      <c r="J34" s="18" t="s">
        <v>14</v>
      </c>
      <c r="K34" s="18" t="s">
        <v>15</v>
      </c>
      <c r="L34" s="19" t="s">
        <v>16</v>
      </c>
    </row>
    <row r="35" spans="1:12" ht="13.5">
      <c r="A35" s="6">
        <v>1</v>
      </c>
      <c r="B35" s="6">
        <v>2</v>
      </c>
      <c r="C35" s="6">
        <v>3</v>
      </c>
      <c r="D35" s="6">
        <v>4</v>
      </c>
      <c r="E35" s="6">
        <v>5</v>
      </c>
      <c r="F35" s="6">
        <v>6</v>
      </c>
      <c r="G35" s="7">
        <v>7</v>
      </c>
      <c r="H35" s="7">
        <v>8</v>
      </c>
      <c r="I35" s="7">
        <v>9</v>
      </c>
      <c r="J35" s="7">
        <v>10</v>
      </c>
      <c r="K35" s="7">
        <v>11</v>
      </c>
      <c r="L35" s="7">
        <v>12</v>
      </c>
    </row>
    <row r="36" spans="1:12" ht="30.95" customHeight="1">
      <c r="A36" s="4" t="s">
        <v>75</v>
      </c>
      <c r="B36" s="10" t="s">
        <v>76</v>
      </c>
      <c r="C36" s="10" t="s">
        <v>77</v>
      </c>
      <c r="D36" s="4" t="s">
        <v>78</v>
      </c>
      <c r="E36" s="4" t="s">
        <v>17</v>
      </c>
      <c r="F36" s="4">
        <v>600</v>
      </c>
      <c r="G36" s="9">
        <v>1.7</v>
      </c>
      <c r="H36" s="9">
        <v>21</v>
      </c>
      <c r="I36" s="9">
        <v>2.0569999999999999</v>
      </c>
      <c r="J36" s="9">
        <v>1020</v>
      </c>
      <c r="K36" s="9">
        <v>1234.2</v>
      </c>
      <c r="L36" s="26" t="s">
        <v>79</v>
      </c>
    </row>
    <row r="37" spans="1:12" ht="38.25">
      <c r="A37" s="4" t="s">
        <v>80</v>
      </c>
      <c r="B37" s="10" t="s">
        <v>81</v>
      </c>
      <c r="C37" s="10" t="s">
        <v>82</v>
      </c>
      <c r="D37" s="4" t="s">
        <v>83</v>
      </c>
      <c r="E37" s="4" t="s">
        <v>84</v>
      </c>
      <c r="F37" s="4">
        <v>270</v>
      </c>
      <c r="G37" s="9">
        <v>3.7</v>
      </c>
      <c r="H37" s="9">
        <v>21</v>
      </c>
      <c r="I37" s="9">
        <v>4.4770000000000003</v>
      </c>
      <c r="J37" s="9">
        <v>999</v>
      </c>
      <c r="K37" s="9">
        <v>1208.79</v>
      </c>
      <c r="L37" s="26" t="s">
        <v>85</v>
      </c>
    </row>
    <row r="38" spans="1:12" ht="25.5">
      <c r="A38" s="4" t="s">
        <v>86</v>
      </c>
      <c r="B38" s="10" t="s">
        <v>87</v>
      </c>
      <c r="C38" s="10" t="s">
        <v>88</v>
      </c>
      <c r="D38" s="4"/>
      <c r="E38" s="4" t="s">
        <v>17</v>
      </c>
      <c r="F38" s="4">
        <v>500</v>
      </c>
      <c r="G38" s="22">
        <v>0.3</v>
      </c>
      <c r="H38" s="23">
        <v>21</v>
      </c>
      <c r="I38" s="23">
        <v>0.36299999999999999</v>
      </c>
      <c r="J38" s="23">
        <v>150</v>
      </c>
      <c r="K38" s="23">
        <v>181.5</v>
      </c>
      <c r="L38" s="26" t="s">
        <v>89</v>
      </c>
    </row>
    <row r="39" spans="1:12" ht="38.25">
      <c r="A39" s="4" t="s">
        <v>90</v>
      </c>
      <c r="B39" s="10" t="s">
        <v>87</v>
      </c>
      <c r="C39" s="10" t="s">
        <v>91</v>
      </c>
      <c r="D39" s="4"/>
      <c r="E39" s="4" t="s">
        <v>17</v>
      </c>
      <c r="F39" s="4">
        <v>500</v>
      </c>
      <c r="G39" s="22">
        <v>0.3</v>
      </c>
      <c r="H39" s="23">
        <v>21</v>
      </c>
      <c r="I39" s="23">
        <v>0.36299999999999999</v>
      </c>
      <c r="J39" s="23">
        <v>150</v>
      </c>
      <c r="K39" s="23">
        <v>181.5</v>
      </c>
      <c r="L39" s="26" t="s">
        <v>89</v>
      </c>
    </row>
    <row r="40" spans="1:12" ht="25.5">
      <c r="A40" s="4" t="s">
        <v>92</v>
      </c>
      <c r="B40" s="10" t="s">
        <v>93</v>
      </c>
      <c r="C40" s="10" t="s">
        <v>94</v>
      </c>
      <c r="D40" s="4"/>
      <c r="E40" s="4" t="s">
        <v>17</v>
      </c>
      <c r="F40" s="4">
        <v>30</v>
      </c>
      <c r="G40" s="22">
        <v>1.2</v>
      </c>
      <c r="H40" s="23">
        <v>21</v>
      </c>
      <c r="I40" s="23">
        <v>1.452</v>
      </c>
      <c r="J40" s="23">
        <v>36</v>
      </c>
      <c r="K40" s="23">
        <v>43.56</v>
      </c>
      <c r="L40" s="9" t="s">
        <v>95</v>
      </c>
    </row>
    <row r="41" spans="1:12">
      <c r="A41" s="4" t="s">
        <v>96</v>
      </c>
      <c r="B41" s="10" t="s">
        <v>97</v>
      </c>
      <c r="C41" s="10" t="s">
        <v>98</v>
      </c>
      <c r="D41" s="4"/>
      <c r="E41" s="4" t="s">
        <v>17</v>
      </c>
      <c r="F41" s="4">
        <v>12</v>
      </c>
      <c r="G41" s="22">
        <v>1.2</v>
      </c>
      <c r="H41" s="23">
        <v>21</v>
      </c>
      <c r="I41" s="23">
        <v>1.452</v>
      </c>
      <c r="J41" s="27">
        <v>14.4</v>
      </c>
      <c r="K41" s="27">
        <v>17.420000000000002</v>
      </c>
      <c r="L41" s="9" t="s">
        <v>99</v>
      </c>
    </row>
    <row r="42" spans="1:12" ht="15.75">
      <c r="A42" s="31" t="s">
        <v>100</v>
      </c>
      <c r="B42" s="32"/>
      <c r="C42" s="32"/>
      <c r="D42" s="32"/>
      <c r="E42" s="32"/>
      <c r="F42" s="32"/>
      <c r="G42" s="32"/>
      <c r="H42" s="32"/>
      <c r="I42" s="33"/>
      <c r="J42" s="9">
        <f>SUM(J36:J41)</f>
        <v>2369.4</v>
      </c>
      <c r="K42" s="9">
        <f>SUM(K36:K41)</f>
        <v>2866.97</v>
      </c>
    </row>
    <row r="43" spans="1:12">
      <c r="A43" s="12"/>
      <c r="B43" s="13"/>
      <c r="C43" s="13"/>
      <c r="D43" s="12"/>
      <c r="E43" s="12"/>
      <c r="F43" s="12"/>
    </row>
    <row r="44" spans="1:12">
      <c r="A44" s="34" t="s">
        <v>101</v>
      </c>
      <c r="B44" s="34"/>
      <c r="C44" s="34"/>
      <c r="D44" s="34"/>
      <c r="E44" s="34"/>
      <c r="F44" s="34"/>
      <c r="G44" s="34"/>
      <c r="H44" s="34"/>
      <c r="I44" s="34"/>
      <c r="J44" s="34"/>
      <c r="K44" s="34"/>
    </row>
    <row r="46" spans="1:12">
      <c r="A46" s="38" t="s">
        <v>102</v>
      </c>
      <c r="B46" s="38"/>
      <c r="C46" s="38"/>
      <c r="D46" s="38"/>
      <c r="E46" s="38"/>
      <c r="F46" s="38"/>
    </row>
    <row r="47" spans="1:12" ht="140.25">
      <c r="A47" s="4" t="s">
        <v>5</v>
      </c>
      <c r="B47" s="4" t="s">
        <v>6</v>
      </c>
      <c r="C47" s="4" t="s">
        <v>103</v>
      </c>
      <c r="D47" s="4" t="s">
        <v>8</v>
      </c>
      <c r="E47" s="4" t="s">
        <v>9</v>
      </c>
      <c r="F47" s="16" t="s">
        <v>10</v>
      </c>
      <c r="G47" s="5" t="s">
        <v>11</v>
      </c>
      <c r="H47" s="5" t="s">
        <v>12</v>
      </c>
      <c r="I47" s="17" t="s">
        <v>13</v>
      </c>
      <c r="J47" s="18" t="s">
        <v>14</v>
      </c>
      <c r="K47" s="18" t="s">
        <v>15</v>
      </c>
      <c r="L47" s="19" t="s">
        <v>16</v>
      </c>
    </row>
    <row r="48" spans="1:12" ht="13.5">
      <c r="A48" s="6">
        <v>1</v>
      </c>
      <c r="B48" s="6">
        <v>2</v>
      </c>
      <c r="C48" s="6">
        <v>3</v>
      </c>
      <c r="D48" s="6">
        <v>4</v>
      </c>
      <c r="E48" s="6">
        <v>4</v>
      </c>
      <c r="F48" s="6">
        <v>5</v>
      </c>
      <c r="G48" s="7">
        <v>7</v>
      </c>
      <c r="H48" s="7">
        <v>8</v>
      </c>
      <c r="I48" s="7">
        <v>9</v>
      </c>
      <c r="J48" s="7">
        <v>10</v>
      </c>
      <c r="K48" s="7">
        <v>11</v>
      </c>
      <c r="L48" s="7">
        <v>12</v>
      </c>
    </row>
    <row r="49" spans="1:12" ht="63.75">
      <c r="A49" s="4" t="s">
        <v>104</v>
      </c>
      <c r="B49" s="10" t="s">
        <v>105</v>
      </c>
      <c r="C49" s="10" t="s">
        <v>106</v>
      </c>
      <c r="D49" s="4" t="s">
        <v>30</v>
      </c>
      <c r="E49" s="4" t="s">
        <v>31</v>
      </c>
      <c r="F49" s="4">
        <v>55</v>
      </c>
      <c r="G49" s="24">
        <v>11</v>
      </c>
      <c r="H49" s="25">
        <v>21</v>
      </c>
      <c r="I49" s="25">
        <v>13.31</v>
      </c>
      <c r="J49" s="9">
        <v>605</v>
      </c>
      <c r="K49" s="9">
        <v>732.05</v>
      </c>
      <c r="L49" s="20" t="s">
        <v>107</v>
      </c>
    </row>
    <row r="50" spans="1:12" ht="89.25">
      <c r="A50" s="4" t="s">
        <v>108</v>
      </c>
      <c r="B50" s="10" t="s">
        <v>109</v>
      </c>
      <c r="C50" s="11" t="s">
        <v>110</v>
      </c>
      <c r="D50" s="4" t="s">
        <v>111</v>
      </c>
      <c r="E50" s="4" t="s">
        <v>112</v>
      </c>
      <c r="F50" s="4">
        <v>2</v>
      </c>
      <c r="G50" s="24">
        <v>50</v>
      </c>
      <c r="H50" s="25">
        <v>21</v>
      </c>
      <c r="I50" s="25">
        <v>60.5</v>
      </c>
      <c r="J50" s="9">
        <v>100</v>
      </c>
      <c r="K50" s="9">
        <v>121</v>
      </c>
      <c r="L50" s="20" t="s">
        <v>113</v>
      </c>
    </row>
    <row r="51" spans="1:12" ht="15.75">
      <c r="A51" s="39" t="s">
        <v>114</v>
      </c>
      <c r="B51" s="39"/>
      <c r="C51" s="39"/>
      <c r="D51" s="39"/>
      <c r="E51" s="39"/>
      <c r="F51" s="39"/>
      <c r="G51" s="39"/>
      <c r="H51" s="39"/>
      <c r="I51" s="39"/>
      <c r="J51" s="9">
        <f>SUM(J49:J50)</f>
        <v>705</v>
      </c>
      <c r="K51" s="9">
        <f>SUM(K49:K50)</f>
        <v>853.05</v>
      </c>
    </row>
    <row r="53" spans="1:12">
      <c r="A53" s="34" t="s">
        <v>115</v>
      </c>
      <c r="B53" s="34"/>
      <c r="C53" s="34"/>
      <c r="D53" s="34"/>
      <c r="E53" s="34"/>
      <c r="F53" s="34"/>
      <c r="G53" s="34"/>
      <c r="H53" s="34"/>
      <c r="I53" s="34"/>
      <c r="J53" s="34"/>
      <c r="K53" s="34"/>
    </row>
  </sheetData>
  <mergeCells count="17">
    <mergeCell ref="A42:I42"/>
    <mergeCell ref="A44:K44"/>
    <mergeCell ref="A46:F46"/>
    <mergeCell ref="A51:I51"/>
    <mergeCell ref="A53:K53"/>
    <mergeCell ref="A14:K14"/>
    <mergeCell ref="A16:F16"/>
    <mergeCell ref="A29:I29"/>
    <mergeCell ref="A31:K31"/>
    <mergeCell ref="A33:F33"/>
    <mergeCell ref="A8:F8"/>
    <mergeCell ref="A12:I12"/>
    <mergeCell ref="A1:L1"/>
    <mergeCell ref="A2:L2"/>
    <mergeCell ref="A3:L3"/>
    <mergeCell ref="A4:L4"/>
    <mergeCell ref="A5:L5"/>
  </mergeCells>
  <conditionalFormatting sqref="A12">
    <cfRule type="duplicateValues" dxfId="3" priority="6"/>
  </conditionalFormatting>
  <conditionalFormatting sqref="A29">
    <cfRule type="duplicateValues" dxfId="2" priority="5"/>
  </conditionalFormatting>
  <conditionalFormatting sqref="A42">
    <cfRule type="duplicateValues" dxfId="1" priority="4"/>
  </conditionalFormatting>
  <conditionalFormatting sqref="A51">
    <cfRule type="duplicateValues" dxfId="0" priority="1"/>
  </conditionalFormatting>
  <pageMargins left="0.55118110236220497" right="0.15748031496063" top="0.59055118110236204" bottom="0.39370078740157499" header="0.511811023622047" footer="0.511811023622047"/>
  <pageSetup paperSize="8"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JM</cp:lastModifiedBy>
  <cp:lastPrinted>2023-10-05T12:48:00Z</cp:lastPrinted>
  <dcterms:created xsi:type="dcterms:W3CDTF">2018-02-17T12:13:00Z</dcterms:created>
  <dcterms:modified xsi:type="dcterms:W3CDTF">2023-12-13T13:04:28Z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4661409BB8804CF3BFB6A726F51D968B_13</vt:lpwstr>
  </property>
  <property fmtid="{D5CDD505-2E9C-101B-9397-08002B2CF9AE}" pid="3" name="KSOProductBuildVer">
    <vt:lpwstr>1033-12.2.0.13266</vt:lpwstr>
  </property>
</Properties>
</file>