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fs\home\PIRKS\ASerpenskas\2023_pirkimai\Skelbiamos_derybos\Metrologinė_patikra_kalibravimas\sutartys_pasirašymui\Lietuvos energetikos institutas\Sutartis_3_p.o.d\"/>
    </mc:Choice>
  </mc:AlternateContent>
  <xr:revisionPtr revIDLastSave="0" documentId="13_ncr:1_{84FCA4AF-2850-4EFC-9237-0C5460A602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edas Nr.1" sheetId="6" r:id="rId1"/>
    <sheet name="Romualdas" sheetId="8" state="hidden" r:id="rId2"/>
  </sheets>
  <definedNames>
    <definedName name="_xlnm._FilterDatabase" localSheetId="0" hidden="1">'Priedas Nr.1'!$G$1:$G$245</definedName>
    <definedName name="_ftn1" localSheetId="0">'Priedas Nr.1'!#REF!</definedName>
    <definedName name="_ftn2" localSheetId="0">'Priedas Nr.1'!#REF!</definedName>
    <definedName name="_ftnref1" localSheetId="0">'Priedas Nr.1'!#REF!</definedName>
    <definedName name="_ftnref2" localSheetId="0">'Priedas Nr.1'!#REF!</definedName>
    <definedName name="_xlnm.Print_Titles" localSheetId="0">'Priedas Nr.1'!$8:$10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3" i="6" l="1"/>
  <c r="I234" i="6"/>
  <c r="I235" i="6"/>
  <c r="I230" i="6"/>
  <c r="I231" i="6"/>
  <c r="I232" i="6"/>
  <c r="I226" i="6"/>
  <c r="I227" i="6"/>
  <c r="I228" i="6"/>
  <c r="I229" i="6"/>
  <c r="I221" i="6"/>
  <c r="I222" i="6"/>
  <c r="I223" i="6"/>
  <c r="I224" i="6"/>
  <c r="I225" i="6"/>
  <c r="I220" i="6"/>
  <c r="I214" i="6"/>
  <c r="I208" i="6"/>
  <c r="I202" i="6"/>
  <c r="I196" i="6"/>
  <c r="I190" i="6"/>
  <c r="I184" i="6"/>
  <c r="I178" i="6"/>
  <c r="I172" i="6"/>
  <c r="I167" i="6"/>
  <c r="I160" i="6"/>
  <c r="I153" i="6"/>
  <c r="I146" i="6"/>
  <c r="I139" i="6"/>
  <c r="I132" i="6"/>
  <c r="I127" i="6"/>
  <c r="I121" i="6"/>
  <c r="I117" i="6"/>
  <c r="I113" i="6"/>
  <c r="I109" i="6"/>
  <c r="I105" i="6"/>
  <c r="I101" i="6"/>
  <c r="I97" i="6"/>
  <c r="I93" i="6"/>
  <c r="I89" i="6"/>
  <c r="I81" i="6"/>
  <c r="I76" i="6"/>
  <c r="I70" i="6"/>
  <c r="I65" i="6"/>
  <c r="I60" i="6"/>
  <c r="I55" i="6"/>
  <c r="I49" i="6"/>
  <c r="I43" i="6"/>
  <c r="I37" i="6"/>
  <c r="I32" i="6"/>
  <c r="I29" i="6"/>
  <c r="I23" i="6"/>
  <c r="I26" i="6"/>
  <c r="I20" i="6"/>
  <c r="I18" i="6"/>
  <c r="I19" i="6"/>
  <c r="I17" i="6"/>
  <c r="I14" i="6"/>
  <c r="I15" i="6"/>
  <c r="I16" i="6"/>
  <c r="I13" i="6"/>
  <c r="I236" i="6" l="1"/>
  <c r="A14" i="6" l="1"/>
  <c r="A15" i="6" s="1"/>
  <c r="A16" i="6" s="1"/>
  <c r="A17" i="6" s="1"/>
  <c r="A18" i="6" s="1"/>
  <c r="A19" i="6" s="1"/>
  <c r="A20" i="6" s="1"/>
</calcChain>
</file>

<file path=xl/sharedStrings.xml><?xml version="1.0" encoding="utf-8"?>
<sst xmlns="http://schemas.openxmlformats.org/spreadsheetml/2006/main" count="654" uniqueCount="256">
  <si>
    <t>Eil.</t>
  </si>
  <si>
    <t>Matavimo priemonės</t>
  </si>
  <si>
    <t>Paslaugų</t>
  </si>
  <si>
    <t>Atlikimo</t>
  </si>
  <si>
    <t>Nr.</t>
  </si>
  <si>
    <t>Pavadinimas</t>
  </si>
  <si>
    <t>Tipas</t>
  </si>
  <si>
    <t>Paklaida,</t>
  </si>
  <si>
    <t>data</t>
  </si>
  <si>
    <t>dalis</t>
  </si>
  <si>
    <t>pavadinimas</t>
  </si>
  <si>
    <t>tiksl. kl.</t>
  </si>
  <si>
    <t>patikra</t>
  </si>
  <si>
    <t xml:space="preserve">Skysčių ir dujų kiekio </t>
  </si>
  <si>
    <t>± 1,5 %</t>
  </si>
  <si>
    <r>
      <t xml:space="preserve">          </t>
    </r>
    <r>
      <rPr>
        <b/>
        <sz val="11"/>
        <rFont val="Arial"/>
        <family val="2"/>
        <charset val="186"/>
      </rPr>
      <t xml:space="preserve">                                      </t>
    </r>
  </si>
  <si>
    <r>
      <t xml:space="preserve">                 </t>
    </r>
    <r>
      <rPr>
        <b/>
        <sz val="11"/>
        <rFont val="Arial"/>
        <family val="2"/>
        <charset val="186"/>
      </rPr>
      <t xml:space="preserve">                                                                                                                                               MATAVIMO PRIEMONIŲ PATIKROS, KALIBRAVIMO</t>
    </r>
  </si>
  <si>
    <t>įkainis EUR</t>
  </si>
  <si>
    <t xml:space="preserve">Vieno vnt. </t>
  </si>
  <si>
    <t>be PVM</t>
  </si>
  <si>
    <t xml:space="preserve">Bendra kaina EUR </t>
  </si>
  <si>
    <r>
      <t>be PVM (</t>
    </r>
    <r>
      <rPr>
        <sz val="10"/>
        <rFont val="Arial"/>
        <family val="2"/>
        <charset val="186"/>
      </rPr>
      <t>kiekis x vieno</t>
    </r>
  </si>
  <si>
    <t>vnt. įkainis EUR be PVM)</t>
  </si>
  <si>
    <t xml:space="preserve">matavimo priemonės </t>
  </si>
  <si>
    <t>2022. II ktv.</t>
  </si>
  <si>
    <t>2023. II ktv.</t>
  </si>
  <si>
    <t>Skysto kuro apskaita (RK-2)
 Aqua metro/Contoil</t>
  </si>
  <si>
    <t>VZF40RC130/16; DN40</t>
  </si>
  <si>
    <t>±2,0%</t>
  </si>
  <si>
    <t>Dujų skaitiklis:
  skaičiuotuvas
  srauto jutiklis</t>
  </si>
  <si>
    <t>Uniflo 900TC; matavimo ribos: 0,16-25 m3/h
MAGNOL</t>
  </si>
  <si>
    <t>±1,5%</t>
  </si>
  <si>
    <t>Nuotekų apskaita</t>
  </si>
  <si>
    <t>2 kl.</t>
  </si>
  <si>
    <t>1 kl.</t>
  </si>
  <si>
    <t>Siaurinančių įtaisų srauto matavimui skaičiavimas pagal LST EN ISO 5167 ir jo metrologinė patikra</t>
  </si>
  <si>
    <t xml:space="preserve">     skaičiuotuvas</t>
  </si>
  <si>
    <t>SONOFLO</t>
  </si>
  <si>
    <t xml:space="preserve">     srauto jutiklis </t>
  </si>
  <si>
    <t>Vand. pamaitinimo skait. (E2 32 m):</t>
  </si>
  <si>
    <t>SONO 3000CT DN100</t>
  </si>
  <si>
    <t>Vand. šilumos skait. (E2 21,22, 24,25 m):</t>
  </si>
  <si>
    <t>Infocal 5</t>
  </si>
  <si>
    <t xml:space="preserve">     srauto jutiklis (Sonokit)</t>
  </si>
  <si>
    <t>Sono 3110/3000 CT, DN500</t>
  </si>
  <si>
    <t>Vand. šilumos skait. (E2 26 m):</t>
  </si>
  <si>
    <t>Kalibravimas</t>
  </si>
  <si>
    <t>1010 EDN-1</t>
  </si>
  <si>
    <t>1011HNFS-D1HUT2, DN800</t>
  </si>
  <si>
    <t>Vand. šilumos skait. (E2 22 m):</t>
  </si>
  <si>
    <t>FUE1010</t>
  </si>
  <si>
    <t>1011HNFS-D1HUT2, DN500</t>
  </si>
  <si>
    <t>Vand. šilumos skaitiklis (E2 GK-3):</t>
  </si>
  <si>
    <t>± 4,0 %</t>
  </si>
  <si>
    <t xml:space="preserve">      skaičiuotuvas</t>
  </si>
  <si>
    <t>Metra  ERW70019</t>
  </si>
  <si>
    <t xml:space="preserve">      slėgio skirtumo jutiklis</t>
  </si>
  <si>
    <t>Sitrans P7MF4433</t>
  </si>
  <si>
    <t xml:space="preserve">      temperatūros jutiklis su keitikliu</t>
  </si>
  <si>
    <t xml:space="preserve">
 K tipo TS500  TH300</t>
  </si>
  <si>
    <t xml:space="preserve">      diafragma</t>
  </si>
  <si>
    <t>DKN, DN100 (įvirinta)</t>
  </si>
  <si>
    <t>Vand. šilumos skaitiklis (E2 GK-5 ):</t>
  </si>
  <si>
    <t>Vand. šilumos skaitiklis (E2 GK-4):</t>
  </si>
  <si>
    <t>SUPERtrol ST-2</t>
  </si>
  <si>
    <t>FKKW33</t>
  </si>
  <si>
    <t>FKKW35</t>
  </si>
  <si>
    <t>TYP 348  T32.30.000</t>
  </si>
  <si>
    <t xml:space="preserve">DKN60-100 </t>
  </si>
  <si>
    <t>Vand. šilumos skaitiklis (E2 VK-2, VK-4):</t>
  </si>
  <si>
    <t xml:space="preserve">skaičiuotuvas  </t>
  </si>
  <si>
    <t>ST-2 L11P4</t>
  </si>
  <si>
    <t xml:space="preserve">slėgių  skirtumo  jutiklis                                                         </t>
  </si>
  <si>
    <t xml:space="preserve">APF-2000 ALW  </t>
  </si>
  <si>
    <t xml:space="preserve">temperatūros    jutiklis       </t>
  </si>
  <si>
    <t>APT-2000 ALW</t>
  </si>
  <si>
    <t>temperatūros    jutiklis</t>
  </si>
  <si>
    <t>Vand. šilumos skaitiklis (E2 VK-6;VK-7):</t>
  </si>
  <si>
    <t xml:space="preserve">FKKV36V  </t>
  </si>
  <si>
    <t>temperatūros    jutiklis                       diafragma</t>
  </si>
  <si>
    <t>APT-2000 ALW                                 DK-25-400</t>
  </si>
  <si>
    <t>EKO šilumos skaitiklis  (VŠK-I)</t>
  </si>
  <si>
    <t>CF800</t>
  </si>
  <si>
    <t xml:space="preserve">      srauto jutiklis</t>
  </si>
  <si>
    <t>OPTISONIC 3000</t>
  </si>
  <si>
    <t xml:space="preserve">      konverteris                                                                        </t>
  </si>
  <si>
    <t xml:space="preserve">UFC400                      Dn 400                           </t>
  </si>
  <si>
    <t xml:space="preserve">     paduodama temp. T1                                   grįžtama temp. T2</t>
  </si>
  <si>
    <t>KTPPR-01                                          KTPPR-01</t>
  </si>
  <si>
    <t>Išleidžiamo kondensato  sk.: (VŠK-I)</t>
  </si>
  <si>
    <t>MAG 5100W</t>
  </si>
  <si>
    <t>Dn 50</t>
  </si>
  <si>
    <t>Kondensato šilumos skaitiklis (E2 TG-5):</t>
  </si>
  <si>
    <t xml:space="preserve">       skaičiuotuvas</t>
  </si>
  <si>
    <t>ST2L11P</t>
  </si>
  <si>
    <t xml:space="preserve">       srauto jutiklis</t>
  </si>
  <si>
    <t>Prowirl 72F1H, DN100</t>
  </si>
  <si>
    <t xml:space="preserve">       temperatūros jutiklis</t>
  </si>
  <si>
    <t>RT348</t>
  </si>
  <si>
    <t xml:space="preserve">       temperatūros keitiklis</t>
  </si>
  <si>
    <t>Electrotherm</t>
  </si>
  <si>
    <t>Papildymo vandens į TG-5 skaitiklis :</t>
  </si>
  <si>
    <t>QALCOSONIC F2-182-13-1 DN40</t>
  </si>
  <si>
    <t>Vand. šilumos skaitiklis (E2 TG-5):</t>
  </si>
  <si>
    <t xml:space="preserve">       slėgių skirtumo jutiklis</t>
  </si>
  <si>
    <t>FKCW35</t>
  </si>
  <si>
    <t xml:space="preserve">       diafragma</t>
  </si>
  <si>
    <t>DK-25-600</t>
  </si>
  <si>
    <t>Elektromagnetinis debitomatis Ch siurb.</t>
  </si>
  <si>
    <t xml:space="preserve"> SITRANS F M  MAG 6000   </t>
  </si>
  <si>
    <t xml:space="preserve"> W7ME6920-4HC12-2AA1</t>
  </si>
  <si>
    <t>Dn 150</t>
  </si>
  <si>
    <t xml:space="preserve"> SITRANS F M  MAG 6000 W  </t>
  </si>
  <si>
    <t xml:space="preserve"> 7ME6520-3TC12-2MA1-Z P11</t>
  </si>
  <si>
    <t>Dn 100</t>
  </si>
  <si>
    <t>Vandens srautas mazuto
degiklių taravimui :</t>
  </si>
  <si>
    <t xml:space="preserve"> PROMAG 30A   </t>
  </si>
  <si>
    <t>PROMAG A , DN15</t>
  </si>
  <si>
    <t>Garo šilumos skaitiklis (E2 RAĮ-1; RAĮ-3):</t>
  </si>
  <si>
    <t>FKKW32V4A</t>
  </si>
  <si>
    <t xml:space="preserve">      slėgio jutiklis</t>
  </si>
  <si>
    <t>PC 28</t>
  </si>
  <si>
    <t>DKN-60-300; DK-100-150</t>
  </si>
  <si>
    <t>Garo iš TG-5 šilumos skaitiklis (E2 TG-5):</t>
  </si>
  <si>
    <t>Prowirl 70F1F, DN150</t>
  </si>
  <si>
    <t>Garo į -TG5 šilumos skaitiklis (E2 TG-5):</t>
  </si>
  <si>
    <t>±4,0%</t>
  </si>
  <si>
    <t>FKCWV35</t>
  </si>
  <si>
    <t>FKCW33</t>
  </si>
  <si>
    <t xml:space="preserve">       slėgio jutiklis</t>
  </si>
  <si>
    <t>FKPW</t>
  </si>
  <si>
    <t>RT357D5</t>
  </si>
  <si>
    <t>DK-64-250</t>
  </si>
  <si>
    <t>Garo šilumos skaitiklis (E2 GK-3):</t>
  </si>
  <si>
    <t>APRE-2000</t>
  </si>
  <si>
    <t>PC-28</t>
  </si>
  <si>
    <t xml:space="preserve">      temperatūros jutiklis</t>
  </si>
  <si>
    <t>TXK-0515</t>
  </si>
  <si>
    <t>LKM</t>
  </si>
  <si>
    <t>DK-60-200</t>
  </si>
  <si>
    <t>Garo šilumos skaitiklis (E2 GK-4):</t>
  </si>
  <si>
    <t>FKKW36</t>
  </si>
  <si>
    <t>TP-621K-400-t</t>
  </si>
  <si>
    <t>PM4-9404</t>
  </si>
  <si>
    <t>Garo savo reikmėm šilumos skaitiklis (E2 GK-3; VK-2):</t>
  </si>
  <si>
    <t>ST-2L11P4</t>
  </si>
  <si>
    <t>APR-2000 ALW</t>
  </si>
  <si>
    <t>CT-SW1</t>
  </si>
  <si>
    <t>DK-6-200</t>
  </si>
  <si>
    <t>Garo šilumos skaitiklis (E2 GK-5):</t>
  </si>
  <si>
    <t>Garo į TVŠ šilumos skaitiklis (E2 TVŠ):</t>
  </si>
  <si>
    <t>±4%</t>
  </si>
  <si>
    <t>ZL 6351</t>
  </si>
  <si>
    <t>Srovinis signalas (4÷20) mA</t>
  </si>
  <si>
    <t>KTPTR-01</t>
  </si>
  <si>
    <t>Dujų  skaitiklis: DRP-1</t>
  </si>
  <si>
    <t>ST2 LL11P45</t>
  </si>
  <si>
    <t xml:space="preserve">     skaičiuotuvas-korektorius</t>
  </si>
  <si>
    <t>ASK 800</t>
  </si>
  <si>
    <t xml:space="preserve">     slėgių  skirtumo  jutiklis</t>
  </si>
  <si>
    <t>ASD 810</t>
  </si>
  <si>
    <t xml:space="preserve">     absoliutinio slėgio jutiklis</t>
  </si>
  <si>
    <t xml:space="preserve">APTOPGN </t>
  </si>
  <si>
    <t xml:space="preserve">     temperatūros jutiklis</t>
  </si>
  <si>
    <t>HD788TR1</t>
  </si>
  <si>
    <t>Dujų skaitiklis (E2 GK-3):</t>
  </si>
  <si>
    <t>AP-TOPG11-160</t>
  </si>
  <si>
    <t>DKN – 6-200</t>
  </si>
  <si>
    <t>Dujų skaitiklis (E2 GK-5):</t>
  </si>
  <si>
    <t>Dujų skaitiklis (E2 GK-4):</t>
  </si>
  <si>
    <t>Swingwirl II</t>
  </si>
  <si>
    <t>PMC 430Z</t>
  </si>
  <si>
    <t>TST 110 su TMT137</t>
  </si>
  <si>
    <t xml:space="preserve">   </t>
  </si>
  <si>
    <t xml:space="preserve">      srauto jutiklis       2 vnt.</t>
  </si>
  <si>
    <t>AFKCW33V51AACYYAA</t>
  </si>
  <si>
    <t>FKHW03V51AAYY0E</t>
  </si>
  <si>
    <t>CT-GN1</t>
  </si>
  <si>
    <t>Dujų skaitiklis (E2 VK-1):</t>
  </si>
  <si>
    <t xml:space="preserve">MOBREY4301  </t>
  </si>
  <si>
    <t>FKHW03</t>
  </si>
  <si>
    <t>HBS4000H</t>
  </si>
  <si>
    <t xml:space="preserve">     Pito</t>
  </si>
  <si>
    <t xml:space="preserve">
ST-2 L11P4
</t>
  </si>
  <si>
    <t xml:space="preserve">      slėgio skirtumo jutiklis          2vnt.</t>
  </si>
  <si>
    <t>APF-2000 ALW</t>
  </si>
  <si>
    <t>APC-2000 ALW</t>
  </si>
  <si>
    <t>BK – 16-600</t>
  </si>
  <si>
    <t xml:space="preserve">
FKCW22V51AACYYAAFKCW33V
</t>
  </si>
  <si>
    <t xml:space="preserve">
FKHW03V51AAYY0E
</t>
  </si>
  <si>
    <t>DKN – 6-300</t>
  </si>
  <si>
    <t>Ultrimis W/UL10, DN 32</t>
  </si>
  <si>
    <t>Vand. šilumos skaitiklis (E3 33 p. m.) skaičiuotuvas
     srauto jutiklis (Sonokit)</t>
  </si>
  <si>
    <t>Calec MB 2S
Sono 3300/3000 CT,</t>
  </si>
  <si>
    <t>Vand. šilumos skaitiklis (E3 33 g. m.) skaičiuotuvas
     srauto jutiklis (Sonokit)</t>
  </si>
  <si>
    <t>Vand. šilumos skaitiklis (E3 32 p. m.) skaičiuotuvas
     srauto jutiklis (Sonokit)</t>
  </si>
  <si>
    <t>Vand. šilumos skaitiklis (E3 32 g. m.) skaičiuotuvas
     srauto jutiklis (Sonokit)</t>
  </si>
  <si>
    <t>Vand. šilumos skaitiklis (E3 31 p. m.) skaičiuotuvas
     srauto jutiklis (Sonokit)</t>
  </si>
  <si>
    <t>Vand. šilumos skaitiklis (E3 31 g. m.) skaičiuotuvas
     srauto jutiklis (Sonokit)</t>
  </si>
  <si>
    <t>Vandens šilumos sksitiklis (E3 34, p., g.  m.)</t>
  </si>
  <si>
    <t xml:space="preserve"> Sitrans FUE 380 Sitrans FUE 080, (8÷400) m³/h DN250</t>
  </si>
  <si>
    <t>2 kl.;</t>
  </si>
  <si>
    <t>Avarin. pamait. iš papild. rezerv. Šilumos skaitiklis</t>
  </si>
  <si>
    <t>SONO 3300/3000CT Calec MB 2S,  DN400 (15÷900) m³/h</t>
  </si>
  <si>
    <t>Šilumos skaitiklis:
          šilumos skaičiuotuvas
    konverteris
          srauto jutiklis 
          vandens temp. prieš katilą
          vandens temp. po katilo</t>
  </si>
  <si>
    <t>Vandens šilumos skaitiklis (E3 3400, kamera)</t>
  </si>
  <si>
    <t>2023. III ktv.</t>
  </si>
  <si>
    <t>2023. IV ktv.</t>
  </si>
  <si>
    <t>2024. III ktv.</t>
  </si>
  <si>
    <t>2024. I ktv.</t>
  </si>
  <si>
    <t>2024. II ktv.</t>
  </si>
  <si>
    <t>2024. IV ktv.</t>
  </si>
  <si>
    <t>2025. I ktv.</t>
  </si>
  <si>
    <t>2025. II ktv.</t>
  </si>
  <si>
    <t>2025. III ktv.</t>
  </si>
  <si>
    <t>2025. IV ktv.</t>
  </si>
  <si>
    <t>Stulpelis1</t>
  </si>
  <si>
    <t>Chemiškai valyto vandens skaitiklis</t>
  </si>
  <si>
    <t>Skaič. MAG5000  jut.MAG5100W</t>
  </si>
  <si>
    <t xml:space="preserve"> DN200</t>
  </si>
  <si>
    <t>Druskos tirpalo srautas iš DrT:
       skaičiuotuvas
       srauto jutiklis</t>
  </si>
  <si>
    <t>Nš srautas iš NŠT:</t>
  </si>
  <si>
    <t>COMAC CAL,   FLOW38</t>
  </si>
  <si>
    <t xml:space="preserve"> DN10</t>
  </si>
  <si>
    <t xml:space="preserve"> DN15</t>
  </si>
  <si>
    <t>Koncentr. Sieros rūgšties srautas iš SRS:</t>
  </si>
  <si>
    <t xml:space="preserve">
COPA-XE DE43F
DE43F</t>
  </si>
  <si>
    <t>±0,5%</t>
  </si>
  <si>
    <t>Dujų skaitiklis (E2 VK-2;VK-3):</t>
  </si>
  <si>
    <t>Dujų skaitiklis (E2  VK-5;VK-6):</t>
  </si>
  <si>
    <t>Dujų skaitiklis (E2 VK-4;VK-7):</t>
  </si>
  <si>
    <t>Ne</t>
  </si>
  <si>
    <t>Taip/TaipNe</t>
  </si>
  <si>
    <t xml:space="preserve"> Siemens FUE 950 Siemens FUE 081, (8÷400) m³/h DN250</t>
  </si>
  <si>
    <t>RK-2 pamaitinimo vand. šilumos sk.: Nr.2
 skaičiuotuvas
 srauto jutiklis
 temperatūros jutiklis (tiek.)
 temperatūros jutiklis (grąž.)</t>
  </si>
  <si>
    <t xml:space="preserve">
Landis+Gyr
2WR5; Dn 50mm
Pt-500
Pt-500</t>
  </si>
  <si>
    <t>RK-2 tinklų vand. Šilumos skaitiklis:
 skaičiuotuvas
 srauto jutiklis
 temperatūros jutiklis (tiek.)
 temperatūros jutiklis (grąž.)</t>
  </si>
  <si>
    <t>Multical 803 Optisonic 3400          Dn-300mm; Qn-1250 m3/h</t>
  </si>
  <si>
    <t>RK-2   VŠK-4 gamt. dujų apskaita                                             Slėgių skirtumo keitiklis
Slėgių skirtumo keitiklis
Skaičiavimo blokas
T dujų į VŠK-4 (apskaita)</t>
  </si>
  <si>
    <t>Tinklų vand. šilumos skaitiklis: KNK-03
   skaičiuotuvas
   srauto jutiklis
   temperatūros jutiklis (tiek.)
   temperatūros jutiklis (grąž.)</t>
  </si>
  <si>
    <t>Kamstrup Multical 803-U1            DN-150mm; Qn-300 m3/h</t>
  </si>
  <si>
    <t>Tinklų vand. šilumos skaitiklis: KNK-02
  skaičiuotuvas
  srauto jutiklis
  temperatūros jutiklis (tiek.)
  temperatūros jutiklis (grąž.)</t>
  </si>
  <si>
    <t>Sonocal2000
Infocal 5               (0,1÷10)m³/h
SONO2500CT    DN40
Pt500
Pt500</t>
  </si>
  <si>
    <t>Danfoss, Dn300
EEM-C3, (34÷1400)  m³/h,
SONO 3300
SONO 3000
(4x) Pt100 
(4x) Pt100</t>
  </si>
  <si>
    <t>Tinklų vandens šilumos skait.:(RK-2) 
skaičiuotuvas        
srauto jutiklis     
temperatūros jutiklis (tiek.)        
temperatūros jutiklis (grąž.)</t>
  </si>
  <si>
    <t xml:space="preserve">
ZL 6351 PROMAG 31F , Dn 300
TST110 
TMT137
TST110 
TMT137</t>
  </si>
  <si>
    <t xml:space="preserve">
2 kl.
A
A</t>
  </si>
  <si>
    <t>SUPERtrol ST-2  Swingwirl II PMC 430Z TST 110 su TMT137</t>
  </si>
  <si>
    <t>2023-09-15</t>
  </si>
  <si>
    <t>Patikra Užsakovo objektuose Taip/Ne</t>
  </si>
  <si>
    <t>3 dalies kaina EUR be PVM</t>
  </si>
  <si>
    <t xml:space="preserve">                 GRAFIKAS 2023.08-2025.08m., PRELIMINARŪS KIEKIAI, ĮKAINIAI</t>
  </si>
  <si>
    <t>Planuojama sutarties</t>
  </si>
  <si>
    <t xml:space="preserve"> įsigaliojimo data:</t>
  </si>
  <si>
    <t>Preliminarus kiekis</t>
  </si>
  <si>
    <t>Sutarties 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</si>
</sst>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5" formatCode="_-* #,##0.00&quot;р.&quot;_-;\-* #,##0.00&quot;р.&quot;_-;_-* &quot;-&quot;??&quot;р.&quot;_-;_-@_-"/>
  </numFmts>
  <fonts count="28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1"/>
      <color indexed="8"/>
      <name val="Arial"/>
      <family val="2"/>
      <charset val="186"/>
    </font>
    <font>
      <sz val="11"/>
      <color indexed="9"/>
      <name val="Arial"/>
      <family val="2"/>
      <charset val="186"/>
    </font>
    <font>
      <sz val="12"/>
      <name val="Arial"/>
      <family val="2"/>
      <charset val="186"/>
    </font>
    <font>
      <sz val="12"/>
      <color indexed="8"/>
      <name val="Arial"/>
      <family val="2"/>
      <charset val="186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Arial"/>
      <family val="2"/>
      <charset val="186"/>
    </font>
    <font>
      <sz val="11"/>
      <color theme="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charset val="186"/>
      <scheme val="min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9" fillId="0" borderId="0"/>
    <xf numFmtId="0" fontId="10" fillId="0" borderId="0"/>
    <xf numFmtId="0" fontId="11" fillId="0" borderId="0"/>
    <xf numFmtId="0" fontId="8" fillId="0" borderId="0"/>
    <xf numFmtId="0" fontId="7" fillId="0" borderId="0"/>
    <xf numFmtId="49" fontId="11" fillId="2" borderId="16"/>
    <xf numFmtId="0" fontId="12" fillId="0" borderId="0"/>
    <xf numFmtId="0" fontId="11" fillId="0" borderId="0"/>
    <xf numFmtId="0" fontId="6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41" fontId="24" fillId="0" borderId="0" applyFont="0" applyFill="0" applyBorder="0" applyAlignment="0" applyProtection="0"/>
    <xf numFmtId="0" fontId="11" fillId="0" borderId="0"/>
    <xf numFmtId="0" fontId="1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3" fillId="0" borderId="0"/>
    <xf numFmtId="165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1">
    <xf numFmtId="0" fontId="0" fillId="0" borderId="0" xfId="0"/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vertical="top"/>
    </xf>
    <xf numFmtId="49" fontId="14" fillId="0" borderId="0" xfId="0" applyNumberFormat="1" applyFont="1" applyAlignment="1">
      <alignment horizontal="center" vertical="top"/>
    </xf>
    <xf numFmtId="49" fontId="14" fillId="0" borderId="0" xfId="0" applyNumberFormat="1" applyFont="1" applyAlignment="1">
      <alignment horizontal="right" vertical="top"/>
    </xf>
    <xf numFmtId="0" fontId="13" fillId="0" borderId="10" xfId="0" applyFont="1" applyBorder="1" applyAlignment="1">
      <alignment horizontal="center" vertical="top"/>
    </xf>
    <xf numFmtId="0" fontId="13" fillId="0" borderId="10" xfId="0" applyFont="1" applyBorder="1" applyAlignment="1">
      <alignment vertical="top"/>
    </xf>
    <xf numFmtId="0" fontId="1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2" fontId="13" fillId="0" borderId="4" xfId="0" applyNumberFormat="1" applyFont="1" applyBorder="1" applyAlignment="1">
      <alignment vertical="top"/>
    </xf>
    <xf numFmtId="2" fontId="13" fillId="0" borderId="3" xfId="0" applyNumberFormat="1" applyFont="1" applyBorder="1" applyAlignment="1">
      <alignment vertical="top"/>
    </xf>
    <xf numFmtId="0" fontId="13" fillId="0" borderId="5" xfId="0" applyFont="1" applyBorder="1" applyAlignment="1">
      <alignment vertical="top" wrapText="1"/>
    </xf>
    <xf numFmtId="0" fontId="13" fillId="0" borderId="3" xfId="0" applyFont="1" applyBorder="1"/>
    <xf numFmtId="0" fontId="13" fillId="0" borderId="2" xfId="0" applyFont="1" applyBorder="1" applyAlignment="1">
      <alignment horizontal="center" vertical="center"/>
    </xf>
    <xf numFmtId="0" fontId="13" fillId="0" borderId="0" xfId="0" applyFont="1"/>
    <xf numFmtId="0" fontId="13" fillId="0" borderId="5" xfId="0" applyFont="1" applyBorder="1"/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3" xfId="0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top" wrapText="1"/>
    </xf>
    <xf numFmtId="49" fontId="13" fillId="0" borderId="2" xfId="3" applyNumberFormat="1" applyFont="1" applyBorder="1" applyAlignment="1">
      <alignment horizontal="left" vertical="center" wrapText="1"/>
    </xf>
    <xf numFmtId="0" fontId="13" fillId="0" borderId="2" xfId="3" applyFont="1" applyBorder="1" applyAlignment="1">
      <alignment horizontal="center" vertical="center"/>
    </xf>
    <xf numFmtId="0" fontId="13" fillId="0" borderId="5" xfId="2" applyFont="1" applyBorder="1" applyAlignment="1">
      <alignment horizontal="left" vertical="top" wrapText="1"/>
    </xf>
    <xf numFmtId="0" fontId="13" fillId="0" borderId="5" xfId="2" applyFont="1" applyBorder="1" applyAlignment="1">
      <alignment horizontal="center" vertical="center"/>
    </xf>
    <xf numFmtId="0" fontId="13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/>
    </xf>
    <xf numFmtId="0" fontId="13" fillId="0" borderId="7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9" xfId="0" applyFont="1" applyBorder="1"/>
    <xf numFmtId="0" fontId="13" fillId="0" borderId="4" xfId="0" applyFont="1" applyBorder="1"/>
    <xf numFmtId="0" fontId="13" fillId="0" borderId="8" xfId="0" applyFont="1" applyBorder="1"/>
    <xf numFmtId="0" fontId="13" fillId="0" borderId="10" xfId="0" applyFont="1" applyBorder="1"/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/>
    <xf numFmtId="0" fontId="13" fillId="0" borderId="12" xfId="0" applyFont="1" applyBorder="1"/>
    <xf numFmtId="0" fontId="13" fillId="0" borderId="6" xfId="0" applyFont="1" applyBorder="1" applyAlignment="1">
      <alignment vertical="top" wrapText="1"/>
    </xf>
    <xf numFmtId="0" fontId="13" fillId="0" borderId="5" xfId="0" applyFont="1" applyBorder="1" applyAlignment="1">
      <alignment horizontal="justify" vertical="top" wrapText="1"/>
    </xf>
    <xf numFmtId="0" fontId="13" fillId="0" borderId="14" xfId="0" applyFont="1" applyBorder="1" applyAlignment="1">
      <alignment vertical="top" wrapText="1"/>
    </xf>
    <xf numFmtId="0" fontId="13" fillId="0" borderId="4" xfId="0" applyFont="1" applyBorder="1" applyAlignment="1">
      <alignment horizontal="justify" vertical="top" wrapText="1"/>
    </xf>
    <xf numFmtId="0" fontId="13" fillId="0" borderId="11" xfId="0" applyFont="1" applyBorder="1" applyAlignment="1">
      <alignment vertical="top" wrapText="1"/>
    </xf>
    <xf numFmtId="0" fontId="13" fillId="0" borderId="3" xfId="0" applyFont="1" applyBorder="1" applyAlignment="1">
      <alignment horizontal="justify" vertical="top" wrapText="1"/>
    </xf>
    <xf numFmtId="0" fontId="13" fillId="0" borderId="8" xfId="2" applyFont="1" applyBorder="1" applyAlignment="1">
      <alignment horizontal="left" vertical="center"/>
    </xf>
    <xf numFmtId="0" fontId="13" fillId="0" borderId="5" xfId="2" applyFont="1" applyBorder="1" applyAlignment="1">
      <alignment vertical="center"/>
    </xf>
    <xf numFmtId="0" fontId="13" fillId="0" borderId="0" xfId="2" applyFont="1" applyAlignment="1">
      <alignment horizontal="left" vertical="center"/>
    </xf>
    <xf numFmtId="0" fontId="13" fillId="0" borderId="4" xfId="2" applyFont="1" applyBorder="1" applyAlignment="1">
      <alignment vertical="center"/>
    </xf>
    <xf numFmtId="0" fontId="13" fillId="0" borderId="10" xfId="2" applyFont="1" applyBorder="1" applyAlignment="1">
      <alignment vertical="center"/>
    </xf>
    <xf numFmtId="0" fontId="13" fillId="0" borderId="3" xfId="2" applyFont="1" applyBorder="1" applyAlignment="1">
      <alignment vertical="center"/>
    </xf>
    <xf numFmtId="0" fontId="13" fillId="0" borderId="10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15" fillId="0" borderId="2" xfId="0" applyFont="1" applyBorder="1" applyAlignment="1">
      <alignment horizontal="left" vertical="top" wrapText="1" shrinkToFit="1"/>
    </xf>
    <xf numFmtId="0" fontId="15" fillId="0" borderId="2" xfId="0" quotePrefix="1" applyFont="1" applyBorder="1" applyAlignment="1">
      <alignment horizontal="left" vertical="top" wrapText="1" shrinkToFi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3" applyFont="1" applyBorder="1" applyAlignment="1">
      <alignment horizontal="left" vertical="center" wrapText="1"/>
    </xf>
    <xf numFmtId="0" fontId="13" fillId="0" borderId="7" xfId="2" applyFont="1" applyBorder="1" applyAlignment="1">
      <alignment vertical="top" wrapText="1"/>
    </xf>
    <xf numFmtId="0" fontId="13" fillId="0" borderId="0" xfId="0" applyFont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4" fillId="0" borderId="17" xfId="0" applyFont="1" applyBorder="1" applyAlignment="1">
      <alignment horizontal="right" vertical="top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top"/>
    </xf>
    <xf numFmtId="0" fontId="13" fillId="0" borderId="5" xfId="0" applyFont="1" applyBorder="1" applyAlignment="1">
      <alignment horizontal="left" vertical="center" wrapText="1"/>
    </xf>
    <xf numFmtId="0" fontId="15" fillId="0" borderId="5" xfId="3" applyFont="1" applyBorder="1" applyAlignment="1">
      <alignment vertical="center"/>
    </xf>
    <xf numFmtId="0" fontId="15" fillId="0" borderId="7" xfId="3" applyFont="1" applyBorder="1" applyAlignment="1">
      <alignment vertical="center" wrapText="1"/>
    </xf>
    <xf numFmtId="0" fontId="13" fillId="0" borderId="1" xfId="0" applyFont="1" applyBorder="1" applyAlignment="1">
      <alignment horizontal="left" vertical="top" wrapText="1"/>
    </xf>
    <xf numFmtId="2" fontId="13" fillId="0" borderId="3" xfId="0" applyNumberFormat="1" applyFont="1" applyBorder="1" applyAlignment="1">
      <alignment vertical="center"/>
    </xf>
    <xf numFmtId="2" fontId="13" fillId="0" borderId="2" xfId="0" applyNumberFormat="1" applyFont="1" applyBorder="1" applyAlignment="1">
      <alignment vertical="center"/>
    </xf>
    <xf numFmtId="2" fontId="13" fillId="0" borderId="5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2" fontId="19" fillId="0" borderId="0" xfId="0" applyNumberFormat="1" applyFont="1" applyAlignment="1">
      <alignment vertical="top"/>
    </xf>
    <xf numFmtId="0" fontId="14" fillId="0" borderId="17" xfId="0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wrapText="1"/>
    </xf>
    <xf numFmtId="0" fontId="13" fillId="0" borderId="6" xfId="0" applyFont="1" applyBorder="1" applyAlignment="1">
      <alignment vertical="top"/>
    </xf>
    <xf numFmtId="0" fontId="13" fillId="0" borderId="14" xfId="0" applyFont="1" applyBorder="1" applyAlignment="1">
      <alignment vertical="top"/>
    </xf>
    <xf numFmtId="0" fontId="11" fillId="0" borderId="11" xfId="0" applyFont="1" applyBorder="1" applyAlignment="1">
      <alignment vertical="top"/>
    </xf>
    <xf numFmtId="2" fontId="13" fillId="0" borderId="13" xfId="0" applyNumberFormat="1" applyFont="1" applyBorder="1" applyAlignment="1">
      <alignment vertical="center"/>
    </xf>
    <xf numFmtId="0" fontId="22" fillId="0" borderId="3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2" xfId="0" applyFont="1" applyBorder="1" applyAlignment="1">
      <alignment vertical="center"/>
    </xf>
    <xf numFmtId="0" fontId="15" fillId="0" borderId="1" xfId="0" applyFont="1" applyBorder="1" applyAlignment="1">
      <alignment horizontal="left" vertical="top" wrapText="1" shrinkToFit="1"/>
    </xf>
    <xf numFmtId="0" fontId="13" fillId="3" borderId="2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 shrinkToFit="1"/>
    </xf>
    <xf numFmtId="0" fontId="13" fillId="0" borderId="2" xfId="3" applyFont="1" applyBorder="1" applyAlignment="1">
      <alignment horizontal="left" vertical="top" wrapText="1"/>
    </xf>
    <xf numFmtId="0" fontId="13" fillId="0" borderId="2" xfId="3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0" fontId="15" fillId="0" borderId="9" xfId="3" applyFont="1" applyBorder="1" applyAlignment="1">
      <alignment vertical="center" wrapText="1"/>
    </xf>
    <xf numFmtId="0" fontId="15" fillId="0" borderId="3" xfId="3" applyFont="1" applyBorder="1" applyAlignment="1">
      <alignment vertical="center"/>
    </xf>
    <xf numFmtId="0" fontId="18" fillId="0" borderId="2" xfId="3" applyFont="1" applyBorder="1" applyAlignment="1">
      <alignment vertical="center"/>
    </xf>
    <xf numFmtId="0" fontId="17" fillId="0" borderId="2" xfId="2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49" fontId="13" fillId="0" borderId="2" xfId="1" applyNumberFormat="1" applyFont="1" applyBorder="1" applyAlignment="1">
      <alignment horizontal="left" vertical="center"/>
    </xf>
    <xf numFmtId="49" fontId="13" fillId="0" borderId="5" xfId="1" applyNumberFormat="1" applyFont="1" applyBorder="1" applyAlignment="1">
      <alignment horizontal="left" vertical="center"/>
    </xf>
    <xf numFmtId="49" fontId="13" fillId="0" borderId="17" xfId="1" applyNumberFormat="1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 wrapText="1"/>
    </xf>
    <xf numFmtId="49" fontId="13" fillId="0" borderId="3" xfId="1" applyNumberFormat="1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2" fontId="13" fillId="0" borderId="5" xfId="0" applyNumberFormat="1" applyFont="1" applyBorder="1" applyAlignment="1">
      <alignment vertical="top"/>
    </xf>
    <xf numFmtId="0" fontId="13" fillId="0" borderId="5" xfId="0" applyFont="1" applyBorder="1" applyAlignment="1">
      <alignment horizontal="center" vertical="top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4" fillId="4" borderId="0" xfId="0" applyFont="1" applyFill="1" applyAlignment="1">
      <alignment horizontal="right" vertical="top"/>
    </xf>
    <xf numFmtId="0" fontId="14" fillId="4" borderId="0" xfId="0" applyFont="1" applyFill="1" applyAlignment="1">
      <alignment vertical="top" wrapText="1"/>
    </xf>
    <xf numFmtId="0" fontId="14" fillId="4" borderId="0" xfId="0" applyFont="1" applyFill="1" applyAlignment="1">
      <alignment vertical="top"/>
    </xf>
    <xf numFmtId="49" fontId="23" fillId="0" borderId="0" xfId="0" applyNumberFormat="1" applyFont="1" applyAlignment="1">
      <alignment vertical="top"/>
    </xf>
    <xf numFmtId="49" fontId="27" fillId="0" borderId="0" xfId="0" applyNumberFormat="1" applyFont="1" applyAlignment="1">
      <alignment vertical="top"/>
    </xf>
    <xf numFmtId="49" fontId="23" fillId="0" borderId="5" xfId="0" applyNumberFormat="1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vertical="top" wrapText="1"/>
    </xf>
    <xf numFmtId="49" fontId="23" fillId="0" borderId="14" xfId="0" applyNumberFormat="1" applyFont="1" applyBorder="1" applyAlignment="1">
      <alignment vertical="top"/>
    </xf>
    <xf numFmtId="0" fontId="22" fillId="4" borderId="2" xfId="0" applyFont="1" applyFill="1" applyBorder="1" applyAlignment="1">
      <alignment vertical="center"/>
    </xf>
    <xf numFmtId="49" fontId="23" fillId="4" borderId="14" xfId="0" applyNumberFormat="1" applyFont="1" applyFill="1" applyBorder="1" applyAlignment="1">
      <alignment vertical="top"/>
    </xf>
    <xf numFmtId="2" fontId="19" fillId="4" borderId="18" xfId="0" applyNumberFormat="1" applyFont="1" applyFill="1" applyBorder="1" applyAlignment="1">
      <alignment vertical="top"/>
    </xf>
    <xf numFmtId="2" fontId="13" fillId="4" borderId="4" xfId="0" applyNumberFormat="1" applyFont="1" applyFill="1" applyBorder="1" applyAlignment="1">
      <alignment vertical="top"/>
    </xf>
    <xf numFmtId="2" fontId="26" fillId="4" borderId="17" xfId="0" applyNumberFormat="1" applyFont="1" applyFill="1" applyBorder="1" applyAlignment="1">
      <alignment vertical="top"/>
    </xf>
    <xf numFmtId="2" fontId="13" fillId="4" borderId="6" xfId="0" applyNumberFormat="1" applyFont="1" applyFill="1" applyBorder="1"/>
    <xf numFmtId="2" fontId="13" fillId="4" borderId="14" xfId="0" applyNumberFormat="1" applyFont="1" applyFill="1" applyBorder="1"/>
    <xf numFmtId="0" fontId="22" fillId="4" borderId="5" xfId="0" applyFont="1" applyFill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13" fillId="3" borderId="14" xfId="0" applyFont="1" applyFill="1" applyBorder="1" applyAlignment="1">
      <alignment vertical="center"/>
    </xf>
    <xf numFmtId="0" fontId="13" fillId="3" borderId="11" xfId="0" applyFont="1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13" fillId="0" borderId="6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9" fontId="13" fillId="0" borderId="5" xfId="2" applyNumberFormat="1" applyFont="1" applyBorder="1" applyAlignment="1">
      <alignment horizontal="center" vertical="center"/>
    </xf>
    <xf numFmtId="9" fontId="13" fillId="0" borderId="4" xfId="2" applyNumberFormat="1" applyFont="1" applyBorder="1" applyAlignment="1">
      <alignment horizontal="center" vertical="center"/>
    </xf>
    <xf numFmtId="9" fontId="13" fillId="0" borderId="3" xfId="2" applyNumberFormat="1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right" vertical="center"/>
    </xf>
    <xf numFmtId="0" fontId="13" fillId="3" borderId="4" xfId="0" applyFont="1" applyFill="1" applyBorder="1" applyAlignment="1">
      <alignment horizontal="right" vertical="center"/>
    </xf>
    <xf numFmtId="0" fontId="13" fillId="3" borderId="3" xfId="0" applyFont="1" applyFill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top" wrapText="1"/>
    </xf>
    <xf numFmtId="49" fontId="13" fillId="4" borderId="4" xfId="0" applyNumberFormat="1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3" xfId="0" applyFill="1" applyBorder="1" applyAlignment="1">
      <alignment vertical="center"/>
    </xf>
  </cellXfs>
  <cellStyles count="46">
    <cellStyle name="ColStyle3" xfId="6" xr:uid="{00000000-0005-0000-0000-000000000000}"/>
    <cellStyle name="Comma [0] 2" xfId="22" xr:uid="{85F8B067-C55E-4E10-9290-FB42364FD745}"/>
    <cellStyle name="Currency 2" xfId="27" xr:uid="{DE36C647-BC56-4C18-BEEC-B2647F1CBB4F}"/>
    <cellStyle name="Hyperlink 2" xfId="25" xr:uid="{8011DA98-9D76-430A-9E3B-BEC9BC9AB2FA}"/>
    <cellStyle name="Įprastas 2" xfId="2" xr:uid="{00000000-0005-0000-0000-000001000000}"/>
    <cellStyle name="Įprastas 2 2" xfId="26" xr:uid="{A68E6FD0-0DCC-407E-B3D0-F055F804E9ED}"/>
    <cellStyle name="Įprastas 3" xfId="3" xr:uid="{00000000-0005-0000-0000-000002000000}"/>
    <cellStyle name="Įprastas 4" xfId="4" xr:uid="{00000000-0005-0000-0000-000003000000}"/>
    <cellStyle name="Įprastas 4 2" xfId="11" xr:uid="{00000000-0005-0000-0000-000004000000}"/>
    <cellStyle name="Įprastas 4 2 2" xfId="18" xr:uid="{EB267474-BEC4-42A8-B755-E86779944489}"/>
    <cellStyle name="Įprastas 4 2 2 2" xfId="37" xr:uid="{4CA5756A-CB21-4813-85B3-570994261D5E}"/>
    <cellStyle name="Įprastas 4 2 3" xfId="31" xr:uid="{66361746-AFC2-4F8A-B9F3-3090F4D3A505}"/>
    <cellStyle name="Įprastas 4 2 4" xfId="43" xr:uid="{C128BA42-4E36-4ED4-99EF-3B923D4E2F02}"/>
    <cellStyle name="Įprastas 4 3" xfId="15" xr:uid="{0596F4E5-F3F6-4D2A-ADF1-2C8C8CD3C55A}"/>
    <cellStyle name="Įprastas 4 3 2" xfId="34" xr:uid="{B7DDCADC-C961-4D1C-B0F4-39195113A72D}"/>
    <cellStyle name="Įprastas 4 4" xfId="28" xr:uid="{DEFD3B7E-1209-4169-BCDC-40D9E863687F}"/>
    <cellStyle name="Įprastas 4 5" xfId="40" xr:uid="{AAFEEEC7-4B98-4B70-988B-AA848FEF0DCD}"/>
    <cellStyle name="Įprastas 5" xfId="5" xr:uid="{00000000-0005-0000-0000-000005000000}"/>
    <cellStyle name="Įprastas 5 2" xfId="12" xr:uid="{00000000-0005-0000-0000-000006000000}"/>
    <cellStyle name="Įprastas 5 2 2" xfId="19" xr:uid="{DCF48BD5-2AF3-41C7-9DAB-C2E2407282D3}"/>
    <cellStyle name="Įprastas 5 2 2 2" xfId="38" xr:uid="{BA447257-6FEC-4C73-BECF-6E2366C19E67}"/>
    <cellStyle name="Įprastas 5 2 3" xfId="32" xr:uid="{11C11096-2DEB-4B31-A450-D1D9F38DC063}"/>
    <cellStyle name="Įprastas 5 2 4" xfId="44" xr:uid="{31B86F6A-4E58-4132-A35B-B5011680EF13}"/>
    <cellStyle name="Įprastas 5 3" xfId="16" xr:uid="{2ED14335-ABAB-4CEE-8B67-D91EB7B6DD64}"/>
    <cellStyle name="Įprastas 5 3 2" xfId="35" xr:uid="{53197939-681A-415A-8F4A-EBF4DF556BCA}"/>
    <cellStyle name="Įprastas 5 4" xfId="29" xr:uid="{2F4AA3EA-D8C1-45A7-BB91-8B871954B83C}"/>
    <cellStyle name="Įprastas 5 5" xfId="41" xr:uid="{61562DD0-7988-42DB-8CD8-99027CEA458A}"/>
    <cellStyle name="Įprastas 6" xfId="9" xr:uid="{00000000-0005-0000-0000-000007000000}"/>
    <cellStyle name="Įprastas 6 2" xfId="13" xr:uid="{00000000-0005-0000-0000-000008000000}"/>
    <cellStyle name="Įprastas 6 2 2" xfId="20" xr:uid="{444681E8-F9F3-480D-A7F6-EBA984EC55D9}"/>
    <cellStyle name="Įprastas 6 2 2 2" xfId="39" xr:uid="{49AEFFFF-50E1-43FC-BF70-8ABDA190D5C8}"/>
    <cellStyle name="Įprastas 6 2 3" xfId="33" xr:uid="{FFE129DA-6C79-425C-97AF-E2CD632A7640}"/>
    <cellStyle name="Įprastas 6 2 4" xfId="45" xr:uid="{0E096492-98FF-43CA-B121-0ABB9B19792B}"/>
    <cellStyle name="Įprastas 6 3" xfId="17" xr:uid="{859C41F4-4AD2-46E7-9E73-B68CB12236A1}"/>
    <cellStyle name="Įprastas 6 3 2" xfId="36" xr:uid="{EEBBE70D-2816-4F11-932D-B891AD29ADD4}"/>
    <cellStyle name="Įprastas 6 4" xfId="30" xr:uid="{6C1682A2-8DEB-483B-BBFD-76021BBC61D4}"/>
    <cellStyle name="Įprastas 6 5" xfId="42" xr:uid="{D79C53DF-474D-4DE1-87A5-F0F94661CB5B}"/>
    <cellStyle name="Normal" xfId="0" builtinId="0"/>
    <cellStyle name="Normal 2" xfId="10" xr:uid="{00000000-0005-0000-0000-00000A000000}"/>
    <cellStyle name="Normal 2 2" xfId="23" xr:uid="{1AB48A57-F90F-4878-84E0-A85D5D308B0C}"/>
    <cellStyle name="Normal 3" xfId="7" xr:uid="{00000000-0005-0000-0000-00000B000000}"/>
    <cellStyle name="Normal 3 2" xfId="24" xr:uid="{73F22A96-7C03-4E7D-ACB7-9BDABFA4CEFC}"/>
    <cellStyle name="Normal 4" xfId="14" xr:uid="{00000000-0005-0000-0000-00000C000000}"/>
    <cellStyle name="Normal 5" xfId="21" xr:uid="{8BAECF0D-83AE-4F83-B0A9-898C1169DEF9}"/>
    <cellStyle name="Normal_Sheet1" xfId="1" xr:uid="{00000000-0005-0000-0000-00000D000000}"/>
    <cellStyle name="Paprastas 2" xfId="8" xr:uid="{00000000-0005-0000-0000-00000E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186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186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186"/>
        <scheme val="none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DEC804-C0B6-4106-B645-3D1D132B6F39}" name="Lentelė1" displayName="Lentelė1" ref="B4:B14" totalsRowShown="0" headerRowDxfId="5" dataDxfId="3" headerRowBorderDxfId="4" tableBorderDxfId="2" totalsRowBorderDxfId="1">
  <autoFilter ref="B4:B14" xr:uid="{F08F14AA-6360-406E-9C6A-A115B3A90912}"/>
  <tableColumns count="1">
    <tableColumn id="1" xr3:uid="{3AB44897-B0E8-4011-AC27-72724BF3C636}" name="Stulpelis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3"/>
  <sheetViews>
    <sheetView tabSelected="1" topLeftCell="A224" zoomScale="60" zoomScaleNormal="60" workbookViewId="0">
      <selection activeCell="H244" sqref="H244"/>
    </sheetView>
  </sheetViews>
  <sheetFormatPr defaultColWidth="9.140625" defaultRowHeight="14.25" outlineLevelCol="1" x14ac:dyDescent="0.2"/>
  <cols>
    <col min="1" max="1" width="6.140625" style="2" customWidth="1"/>
    <col min="2" max="2" width="43.5703125" style="3" customWidth="1"/>
    <col min="3" max="3" width="41" style="3" customWidth="1"/>
    <col min="4" max="4" width="20.5703125" style="4" customWidth="1"/>
    <col min="5" max="5" width="11.5703125" style="4" customWidth="1"/>
    <col min="6" max="6" width="21.42578125" style="4" customWidth="1"/>
    <col min="7" max="7" width="12.5703125" style="111" customWidth="1"/>
    <col min="8" max="8" width="28.5703125" style="5" customWidth="1" outlineLevel="1"/>
    <col min="9" max="9" width="22" style="3" customWidth="1" outlineLevel="1"/>
    <col min="10" max="10" width="18.140625" style="98" customWidth="1"/>
    <col min="11" max="11" width="28.5703125" style="131" customWidth="1"/>
    <col min="12" max="16384" width="9.140625" style="3"/>
  </cols>
  <sheetData>
    <row r="1" spans="1:11" ht="14.25" customHeight="1" x14ac:dyDescent="0.2">
      <c r="D1" s="23"/>
    </row>
    <row r="2" spans="1:11" ht="15" x14ac:dyDescent="0.2">
      <c r="D2" s="23"/>
      <c r="E2" s="89" t="s">
        <v>255</v>
      </c>
    </row>
    <row r="3" spans="1:11" ht="15" x14ac:dyDescent="0.2">
      <c r="C3" s="3" t="s">
        <v>15</v>
      </c>
      <c r="D3" s="24"/>
      <c r="K3" s="132"/>
    </row>
    <row r="4" spans="1:11" ht="15" x14ac:dyDescent="0.2">
      <c r="B4" s="4" t="s">
        <v>16</v>
      </c>
      <c r="C4" s="4"/>
      <c r="D4" s="23"/>
    </row>
    <row r="5" spans="1:11" ht="15" x14ac:dyDescent="0.2">
      <c r="C5" s="6" t="s">
        <v>251</v>
      </c>
      <c r="D5" s="24"/>
    </row>
    <row r="6" spans="1:11" ht="15" x14ac:dyDescent="0.2">
      <c r="C6" s="7"/>
      <c r="D6" s="24"/>
    </row>
    <row r="7" spans="1:11" ht="11.25" customHeight="1" x14ac:dyDescent="0.2">
      <c r="A7" s="8"/>
      <c r="B7" s="9"/>
      <c r="C7" s="9"/>
      <c r="D7" s="25"/>
      <c r="E7" s="10"/>
      <c r="F7" s="10"/>
      <c r="G7" s="112"/>
    </row>
    <row r="8" spans="1:11" ht="15.6" customHeight="1" x14ac:dyDescent="0.2">
      <c r="A8" s="125" t="s">
        <v>0</v>
      </c>
      <c r="B8" s="192" t="s">
        <v>1</v>
      </c>
      <c r="C8" s="193"/>
      <c r="D8" s="193"/>
      <c r="E8" s="11"/>
      <c r="F8" s="66" t="s">
        <v>2</v>
      </c>
      <c r="G8" s="122" t="s">
        <v>3</v>
      </c>
      <c r="H8" s="124" t="s">
        <v>18</v>
      </c>
      <c r="I8" s="93" t="s">
        <v>20</v>
      </c>
      <c r="J8" s="151" t="s">
        <v>249</v>
      </c>
      <c r="K8" s="133" t="s">
        <v>252</v>
      </c>
    </row>
    <row r="9" spans="1:11" x14ac:dyDescent="0.2">
      <c r="A9" s="148" t="s">
        <v>4</v>
      </c>
      <c r="B9" s="148" t="s">
        <v>5</v>
      </c>
      <c r="C9" s="148" t="s">
        <v>6</v>
      </c>
      <c r="D9" s="126" t="s">
        <v>7</v>
      </c>
      <c r="E9" s="153" t="s">
        <v>254</v>
      </c>
      <c r="F9" s="154" t="s">
        <v>10</v>
      </c>
      <c r="G9" s="123" t="s">
        <v>8</v>
      </c>
      <c r="H9" s="12" t="s">
        <v>17</v>
      </c>
      <c r="I9" s="94" t="s">
        <v>21</v>
      </c>
      <c r="J9" s="152"/>
      <c r="K9" s="134" t="s">
        <v>253</v>
      </c>
    </row>
    <row r="10" spans="1:11" x14ac:dyDescent="0.2">
      <c r="A10" s="150"/>
      <c r="B10" s="150"/>
      <c r="C10" s="150"/>
      <c r="D10" s="127" t="s">
        <v>11</v>
      </c>
      <c r="E10" s="155"/>
      <c r="F10" s="155"/>
      <c r="G10" s="118"/>
      <c r="H10" s="13" t="s">
        <v>19</v>
      </c>
      <c r="I10" s="95" t="s">
        <v>22</v>
      </c>
      <c r="J10" s="97" t="s">
        <v>232</v>
      </c>
      <c r="K10" s="135"/>
    </row>
    <row r="11" spans="1:11" s="17" customFormat="1" ht="15" x14ac:dyDescent="0.2">
      <c r="A11" s="194"/>
      <c r="B11" s="128">
        <v>3</v>
      </c>
      <c r="C11" s="129" t="s">
        <v>9</v>
      </c>
      <c r="D11" s="195"/>
      <c r="E11" s="196"/>
      <c r="F11" s="196"/>
      <c r="G11" s="197"/>
      <c r="H11" s="140"/>
      <c r="I11" s="142"/>
      <c r="J11" s="137"/>
      <c r="K11" s="138" t="s">
        <v>248</v>
      </c>
    </row>
    <row r="12" spans="1:11" s="17" customFormat="1" ht="15" x14ac:dyDescent="0.2">
      <c r="A12" s="194"/>
      <c r="B12" s="128" t="s">
        <v>13</v>
      </c>
      <c r="C12" s="130" t="s">
        <v>23</v>
      </c>
      <c r="D12" s="196"/>
      <c r="E12" s="196"/>
      <c r="F12" s="196"/>
      <c r="G12" s="197"/>
      <c r="H12" s="140"/>
      <c r="I12" s="143"/>
      <c r="J12" s="144"/>
      <c r="K12" s="138"/>
    </row>
    <row r="13" spans="1:11" s="17" customFormat="1" ht="85.5" x14ac:dyDescent="0.2">
      <c r="A13" s="16">
        <v>1</v>
      </c>
      <c r="B13" s="69" t="s">
        <v>244</v>
      </c>
      <c r="C13" s="104" t="s">
        <v>245</v>
      </c>
      <c r="D13" s="105" t="s">
        <v>246</v>
      </c>
      <c r="E13" s="19">
        <v>1</v>
      </c>
      <c r="F13" s="19" t="s">
        <v>12</v>
      </c>
      <c r="G13" s="22" t="s">
        <v>206</v>
      </c>
      <c r="H13" s="82">
        <v>1350</v>
      </c>
      <c r="I13" s="96">
        <f>H13*E13</f>
        <v>1350</v>
      </c>
      <c r="J13" s="16" t="s">
        <v>231</v>
      </c>
      <c r="K13" s="136"/>
    </row>
    <row r="14" spans="1:11" ht="28.5" x14ac:dyDescent="0.2">
      <c r="A14" s="16">
        <f>A13+1</f>
        <v>2</v>
      </c>
      <c r="B14" s="69" t="s">
        <v>26</v>
      </c>
      <c r="C14" s="27" t="s">
        <v>27</v>
      </c>
      <c r="D14" s="28" t="s">
        <v>28</v>
      </c>
      <c r="E14" s="19">
        <v>1</v>
      </c>
      <c r="F14" s="19" t="s">
        <v>12</v>
      </c>
      <c r="G14" s="113" t="s">
        <v>206</v>
      </c>
      <c r="H14" s="83">
        <v>195</v>
      </c>
      <c r="I14" s="96">
        <f t="shared" ref="I14:I16" si="0">H14*E14</f>
        <v>195</v>
      </c>
      <c r="J14" s="16" t="s">
        <v>231</v>
      </c>
      <c r="K14" s="136"/>
    </row>
    <row r="15" spans="1:11" ht="42.75" x14ac:dyDescent="0.2">
      <c r="A15" s="16">
        <f t="shared" ref="A15:A17" si="1">A14+1</f>
        <v>3</v>
      </c>
      <c r="B15" s="70" t="s">
        <v>29</v>
      </c>
      <c r="C15" s="29" t="s">
        <v>30</v>
      </c>
      <c r="D15" s="30" t="s">
        <v>31</v>
      </c>
      <c r="E15" s="63">
        <v>1</v>
      </c>
      <c r="F15" s="63" t="s">
        <v>12</v>
      </c>
      <c r="G15" s="114" t="s">
        <v>206</v>
      </c>
      <c r="H15" s="84">
        <v>155</v>
      </c>
      <c r="I15" s="96">
        <f t="shared" si="0"/>
        <v>155</v>
      </c>
      <c r="J15" s="16" t="s">
        <v>231</v>
      </c>
      <c r="K15" s="136"/>
    </row>
    <row r="16" spans="1:11" ht="15" x14ac:dyDescent="0.2">
      <c r="A16" s="16">
        <f t="shared" si="1"/>
        <v>4</v>
      </c>
      <c r="B16" s="109" t="s">
        <v>32</v>
      </c>
      <c r="C16" s="109" t="s">
        <v>191</v>
      </c>
      <c r="D16" s="110" t="s">
        <v>33</v>
      </c>
      <c r="E16" s="19">
        <v>1</v>
      </c>
      <c r="F16" s="19" t="s">
        <v>12</v>
      </c>
      <c r="G16" s="113" t="s">
        <v>212</v>
      </c>
      <c r="H16" s="83">
        <v>70</v>
      </c>
      <c r="I16" s="96">
        <f t="shared" si="0"/>
        <v>70</v>
      </c>
      <c r="J16" s="16" t="s">
        <v>231</v>
      </c>
      <c r="K16" s="136"/>
    </row>
    <row r="17" spans="1:11" ht="42.75" x14ac:dyDescent="0.2">
      <c r="A17" s="16">
        <f t="shared" si="1"/>
        <v>5</v>
      </c>
      <c r="B17" s="107" t="s">
        <v>35</v>
      </c>
      <c r="C17" s="108"/>
      <c r="D17" s="106"/>
      <c r="E17" s="65">
        <v>2</v>
      </c>
      <c r="F17" s="64" t="s">
        <v>12</v>
      </c>
      <c r="G17" s="117" t="s">
        <v>210</v>
      </c>
      <c r="H17" s="82">
        <v>95</v>
      </c>
      <c r="I17" s="96">
        <f>H17*E17</f>
        <v>190</v>
      </c>
      <c r="J17" s="16" t="s">
        <v>231</v>
      </c>
      <c r="K17" s="136"/>
    </row>
    <row r="18" spans="1:11" ht="42.75" x14ac:dyDescent="0.2">
      <c r="A18" s="16">
        <f>A17+1</f>
        <v>6</v>
      </c>
      <c r="B18" s="80" t="s">
        <v>35</v>
      </c>
      <c r="C18" s="79"/>
      <c r="D18" s="30"/>
      <c r="E18" s="63">
        <v>3</v>
      </c>
      <c r="F18" s="63" t="s">
        <v>12</v>
      </c>
      <c r="G18" s="114" t="s">
        <v>208</v>
      </c>
      <c r="H18" s="84">
        <v>95</v>
      </c>
      <c r="I18" s="96">
        <f t="shared" ref="I18:I19" si="2">H18*E18</f>
        <v>285</v>
      </c>
      <c r="J18" s="16" t="s">
        <v>231</v>
      </c>
      <c r="K18" s="136"/>
    </row>
    <row r="19" spans="1:11" ht="42.75" x14ac:dyDescent="0.2">
      <c r="A19" s="16">
        <f>A18+1</f>
        <v>7</v>
      </c>
      <c r="B19" s="80" t="s">
        <v>35</v>
      </c>
      <c r="C19" s="79"/>
      <c r="D19" s="30"/>
      <c r="E19" s="16">
        <v>2</v>
      </c>
      <c r="F19" s="63" t="s">
        <v>12</v>
      </c>
      <c r="G19" s="114" t="s">
        <v>213</v>
      </c>
      <c r="H19" s="83">
        <v>95</v>
      </c>
      <c r="I19" s="96">
        <f t="shared" si="2"/>
        <v>190</v>
      </c>
      <c r="J19" s="57" t="s">
        <v>231</v>
      </c>
      <c r="K19" s="136"/>
    </row>
    <row r="20" spans="1:11" x14ac:dyDescent="0.2">
      <c r="A20" s="148">
        <f>A19+1</f>
        <v>8</v>
      </c>
      <c r="B20" s="33" t="s">
        <v>39</v>
      </c>
      <c r="C20" s="14"/>
      <c r="D20" s="153" t="s">
        <v>33</v>
      </c>
      <c r="E20" s="153">
        <v>1</v>
      </c>
      <c r="F20" s="153" t="s">
        <v>12</v>
      </c>
      <c r="G20" s="166" t="s">
        <v>208</v>
      </c>
      <c r="H20" s="156">
        <v>125</v>
      </c>
      <c r="I20" s="161">
        <f>H20*E20</f>
        <v>125</v>
      </c>
      <c r="J20" s="57"/>
      <c r="K20" s="136"/>
    </row>
    <row r="21" spans="1:11" x14ac:dyDescent="0.2">
      <c r="A21" s="149"/>
      <c r="B21" s="34" t="s">
        <v>36</v>
      </c>
      <c r="C21" s="31" t="s">
        <v>37</v>
      </c>
      <c r="D21" s="154"/>
      <c r="E21" s="154"/>
      <c r="F21" s="154"/>
      <c r="G21" s="167"/>
      <c r="H21" s="159"/>
      <c r="I21" s="164"/>
      <c r="J21" s="58" t="s">
        <v>231</v>
      </c>
      <c r="K21" s="136"/>
    </row>
    <row r="22" spans="1:11" x14ac:dyDescent="0.2">
      <c r="A22" s="150"/>
      <c r="B22" s="35" t="s">
        <v>38</v>
      </c>
      <c r="C22" s="36" t="s">
        <v>40</v>
      </c>
      <c r="D22" s="155"/>
      <c r="E22" s="155"/>
      <c r="F22" s="155"/>
      <c r="G22" s="168"/>
      <c r="H22" s="160"/>
      <c r="I22" s="165"/>
      <c r="J22" s="59"/>
      <c r="K22" s="136"/>
    </row>
    <row r="23" spans="1:11" x14ac:dyDescent="0.2">
      <c r="A23" s="145">
        <v>9</v>
      </c>
      <c r="B23" s="33" t="s">
        <v>41</v>
      </c>
      <c r="C23" s="14"/>
      <c r="D23" s="153" t="s">
        <v>33</v>
      </c>
      <c r="E23" s="153">
        <v>8</v>
      </c>
      <c r="F23" s="153" t="s">
        <v>12</v>
      </c>
      <c r="G23" s="166" t="s">
        <v>208</v>
      </c>
      <c r="H23" s="156">
        <v>310</v>
      </c>
      <c r="I23" s="161">
        <f t="shared" ref="I23" si="3">H23*E23</f>
        <v>2480</v>
      </c>
      <c r="J23" s="57"/>
      <c r="K23" s="136"/>
    </row>
    <row r="24" spans="1:11" x14ac:dyDescent="0.2">
      <c r="A24" s="146"/>
      <c r="B24" s="34" t="s">
        <v>36</v>
      </c>
      <c r="C24" s="31" t="s">
        <v>42</v>
      </c>
      <c r="D24" s="154"/>
      <c r="E24" s="154"/>
      <c r="F24" s="154"/>
      <c r="G24" s="167"/>
      <c r="H24" s="159"/>
      <c r="I24" s="164"/>
      <c r="J24" s="58" t="s">
        <v>231</v>
      </c>
      <c r="K24" s="136"/>
    </row>
    <row r="25" spans="1:11" x14ac:dyDescent="0.2">
      <c r="A25" s="147"/>
      <c r="B25" s="35" t="s">
        <v>43</v>
      </c>
      <c r="C25" s="36" t="s">
        <v>44</v>
      </c>
      <c r="D25" s="155"/>
      <c r="E25" s="155"/>
      <c r="F25" s="155"/>
      <c r="G25" s="168"/>
      <c r="H25" s="160"/>
      <c r="I25" s="165"/>
      <c r="J25" s="59"/>
      <c r="K25" s="136"/>
    </row>
    <row r="26" spans="1:11" x14ac:dyDescent="0.2">
      <c r="A26" s="145">
        <v>10</v>
      </c>
      <c r="B26" s="33" t="s">
        <v>45</v>
      </c>
      <c r="C26" s="14"/>
      <c r="D26" s="153" t="s">
        <v>33</v>
      </c>
      <c r="E26" s="153">
        <v>1</v>
      </c>
      <c r="F26" s="153" t="s">
        <v>46</v>
      </c>
      <c r="G26" s="166" t="s">
        <v>208</v>
      </c>
      <c r="H26" s="156">
        <v>505</v>
      </c>
      <c r="I26" s="161">
        <f t="shared" ref="I26" si="4">H26*E26</f>
        <v>505</v>
      </c>
      <c r="J26" s="57"/>
      <c r="K26" s="136"/>
    </row>
    <row r="27" spans="1:11" x14ac:dyDescent="0.2">
      <c r="A27" s="146"/>
      <c r="B27" s="34" t="s">
        <v>36</v>
      </c>
      <c r="C27" s="31" t="s">
        <v>47</v>
      </c>
      <c r="D27" s="154"/>
      <c r="E27" s="154"/>
      <c r="F27" s="154"/>
      <c r="G27" s="167"/>
      <c r="H27" s="159"/>
      <c r="I27" s="164"/>
      <c r="J27" s="58" t="s">
        <v>231</v>
      </c>
      <c r="K27" s="136"/>
    </row>
    <row r="28" spans="1:11" x14ac:dyDescent="0.2">
      <c r="A28" s="147"/>
      <c r="B28" s="35" t="s">
        <v>38</v>
      </c>
      <c r="C28" s="36" t="s">
        <v>48</v>
      </c>
      <c r="D28" s="155"/>
      <c r="E28" s="155"/>
      <c r="F28" s="155"/>
      <c r="G28" s="168"/>
      <c r="H28" s="160"/>
      <c r="I28" s="165"/>
      <c r="J28" s="59"/>
      <c r="K28" s="136"/>
    </row>
    <row r="29" spans="1:11" x14ac:dyDescent="0.2">
      <c r="A29" s="145">
        <v>11</v>
      </c>
      <c r="B29" s="33" t="s">
        <v>49</v>
      </c>
      <c r="C29" s="14"/>
      <c r="D29" s="153" t="s">
        <v>33</v>
      </c>
      <c r="E29" s="153">
        <v>1</v>
      </c>
      <c r="F29" s="153" t="s">
        <v>46</v>
      </c>
      <c r="G29" s="166" t="s">
        <v>208</v>
      </c>
      <c r="H29" s="156">
        <v>505</v>
      </c>
      <c r="I29" s="161">
        <f>H29*E29</f>
        <v>505</v>
      </c>
      <c r="J29" s="57"/>
      <c r="K29" s="136"/>
    </row>
    <row r="30" spans="1:11" x14ac:dyDescent="0.2">
      <c r="A30" s="146"/>
      <c r="B30" s="34" t="s">
        <v>36</v>
      </c>
      <c r="C30" s="31" t="s">
        <v>50</v>
      </c>
      <c r="D30" s="154"/>
      <c r="E30" s="154"/>
      <c r="F30" s="154"/>
      <c r="G30" s="167"/>
      <c r="H30" s="159"/>
      <c r="I30" s="164"/>
      <c r="J30" s="58" t="s">
        <v>231</v>
      </c>
      <c r="K30" s="136"/>
    </row>
    <row r="31" spans="1:11" x14ac:dyDescent="0.2">
      <c r="A31" s="147"/>
      <c r="B31" s="35" t="s">
        <v>43</v>
      </c>
      <c r="C31" s="36" t="s">
        <v>51</v>
      </c>
      <c r="D31" s="155"/>
      <c r="E31" s="155"/>
      <c r="F31" s="155"/>
      <c r="G31" s="168"/>
      <c r="H31" s="160"/>
      <c r="I31" s="165"/>
      <c r="J31" s="59"/>
      <c r="K31" s="136"/>
    </row>
    <row r="32" spans="1:11" x14ac:dyDescent="0.2">
      <c r="A32" s="145">
        <v>12</v>
      </c>
      <c r="B32" s="33" t="s">
        <v>52</v>
      </c>
      <c r="C32" s="14"/>
      <c r="D32" s="178" t="s">
        <v>53</v>
      </c>
      <c r="E32" s="153">
        <v>1</v>
      </c>
      <c r="F32" s="153" t="s">
        <v>12</v>
      </c>
      <c r="G32" s="166" t="s">
        <v>208</v>
      </c>
      <c r="H32" s="156">
        <v>260</v>
      </c>
      <c r="I32" s="161">
        <f>H32*E32</f>
        <v>260</v>
      </c>
      <c r="J32" s="57"/>
      <c r="K32" s="136"/>
    </row>
    <row r="33" spans="1:11" x14ac:dyDescent="0.2">
      <c r="A33" s="146"/>
      <c r="B33" s="34" t="s">
        <v>54</v>
      </c>
      <c r="C33" s="31" t="s">
        <v>55</v>
      </c>
      <c r="D33" s="179"/>
      <c r="E33" s="154"/>
      <c r="F33" s="154"/>
      <c r="G33" s="167"/>
      <c r="H33" s="159"/>
      <c r="I33" s="164"/>
      <c r="J33" s="58"/>
      <c r="K33" s="136"/>
    </row>
    <row r="34" spans="1:11" x14ac:dyDescent="0.2">
      <c r="A34" s="146"/>
      <c r="B34" s="34" t="s">
        <v>56</v>
      </c>
      <c r="C34" s="31" t="s">
        <v>57</v>
      </c>
      <c r="D34" s="179"/>
      <c r="E34" s="154"/>
      <c r="F34" s="154"/>
      <c r="G34" s="167"/>
      <c r="H34" s="159"/>
      <c r="I34" s="164"/>
      <c r="J34" s="58" t="s">
        <v>231</v>
      </c>
      <c r="K34" s="136"/>
    </row>
    <row r="35" spans="1:11" x14ac:dyDescent="0.2">
      <c r="A35" s="146"/>
      <c r="B35" s="34" t="s">
        <v>58</v>
      </c>
      <c r="C35" s="32" t="s">
        <v>59</v>
      </c>
      <c r="D35" s="179"/>
      <c r="E35" s="154"/>
      <c r="F35" s="154"/>
      <c r="G35" s="167"/>
      <c r="H35" s="159"/>
      <c r="I35" s="164"/>
      <c r="J35" s="58"/>
      <c r="K35" s="136"/>
    </row>
    <row r="36" spans="1:11" x14ac:dyDescent="0.2">
      <c r="A36" s="147"/>
      <c r="B36" s="35" t="s">
        <v>60</v>
      </c>
      <c r="C36" s="36" t="s">
        <v>61</v>
      </c>
      <c r="D36" s="185"/>
      <c r="E36" s="155"/>
      <c r="F36" s="155"/>
      <c r="G36" s="168"/>
      <c r="H36" s="160"/>
      <c r="I36" s="165"/>
      <c r="J36" s="59"/>
      <c r="K36" s="136"/>
    </row>
    <row r="37" spans="1:11" x14ac:dyDescent="0.2">
      <c r="A37" s="145">
        <v>13</v>
      </c>
      <c r="B37" s="33" t="s">
        <v>62</v>
      </c>
      <c r="C37" s="14"/>
      <c r="D37" s="178" t="s">
        <v>53</v>
      </c>
      <c r="E37" s="153">
        <v>1</v>
      </c>
      <c r="F37" s="153" t="s">
        <v>12</v>
      </c>
      <c r="G37" s="166" t="s">
        <v>206</v>
      </c>
      <c r="H37" s="156">
        <v>260</v>
      </c>
      <c r="I37" s="161">
        <f>H37*E37</f>
        <v>260</v>
      </c>
      <c r="J37" s="57"/>
      <c r="K37" s="136"/>
    </row>
    <row r="38" spans="1:11" x14ac:dyDescent="0.2">
      <c r="A38" s="146"/>
      <c r="B38" s="34" t="s">
        <v>54</v>
      </c>
      <c r="C38" s="31" t="s">
        <v>55</v>
      </c>
      <c r="D38" s="179"/>
      <c r="E38" s="154"/>
      <c r="F38" s="154"/>
      <c r="G38" s="167"/>
      <c r="H38" s="159"/>
      <c r="I38" s="164"/>
      <c r="J38" s="58"/>
      <c r="K38" s="136"/>
    </row>
    <row r="39" spans="1:11" x14ac:dyDescent="0.2">
      <c r="A39" s="146"/>
      <c r="B39" s="34" t="s">
        <v>56</v>
      </c>
      <c r="C39" s="31" t="s">
        <v>57</v>
      </c>
      <c r="D39" s="179"/>
      <c r="E39" s="154"/>
      <c r="F39" s="154"/>
      <c r="G39" s="167"/>
      <c r="H39" s="159"/>
      <c r="I39" s="164"/>
      <c r="J39" s="58" t="s">
        <v>231</v>
      </c>
      <c r="K39" s="136"/>
    </row>
    <row r="40" spans="1:11" x14ac:dyDescent="0.2">
      <c r="A40" s="146"/>
      <c r="B40" s="34" t="s">
        <v>58</v>
      </c>
      <c r="C40" s="32" t="s">
        <v>59</v>
      </c>
      <c r="D40" s="179"/>
      <c r="E40" s="154"/>
      <c r="F40" s="154"/>
      <c r="G40" s="167"/>
      <c r="H40" s="159"/>
      <c r="I40" s="164"/>
      <c r="J40" s="58"/>
      <c r="K40" s="136"/>
    </row>
    <row r="41" spans="1:11" x14ac:dyDescent="0.2">
      <c r="A41" s="146"/>
      <c r="B41" s="34" t="s">
        <v>60</v>
      </c>
      <c r="C41" s="31" t="s">
        <v>61</v>
      </c>
      <c r="D41" s="179"/>
      <c r="E41" s="154"/>
      <c r="F41" s="154"/>
      <c r="G41" s="167"/>
      <c r="H41" s="159"/>
      <c r="I41" s="164"/>
      <c r="J41" s="58"/>
      <c r="K41" s="136"/>
    </row>
    <row r="42" spans="1:11" x14ac:dyDescent="0.2">
      <c r="A42" s="147"/>
      <c r="B42" s="37"/>
      <c r="C42" s="15"/>
      <c r="D42" s="185"/>
      <c r="E42" s="155"/>
      <c r="F42" s="155"/>
      <c r="G42" s="168"/>
      <c r="H42" s="160"/>
      <c r="I42" s="165"/>
      <c r="J42" s="59"/>
      <c r="K42" s="136"/>
    </row>
    <row r="43" spans="1:11" x14ac:dyDescent="0.2">
      <c r="A43" s="145">
        <v>14</v>
      </c>
      <c r="B43" s="33" t="s">
        <v>63</v>
      </c>
      <c r="C43" s="14"/>
      <c r="D43" s="178" t="s">
        <v>53</v>
      </c>
      <c r="E43" s="153">
        <v>1</v>
      </c>
      <c r="F43" s="153" t="s">
        <v>12</v>
      </c>
      <c r="G43" s="166" t="s">
        <v>213</v>
      </c>
      <c r="H43" s="156">
        <v>260</v>
      </c>
      <c r="I43" s="161">
        <f>H43*E43</f>
        <v>260</v>
      </c>
      <c r="J43" s="57"/>
      <c r="K43" s="136"/>
    </row>
    <row r="44" spans="1:11" x14ac:dyDescent="0.2">
      <c r="A44" s="146"/>
      <c r="B44" s="34" t="s">
        <v>54</v>
      </c>
      <c r="C44" s="38" t="s">
        <v>64</v>
      </c>
      <c r="D44" s="179"/>
      <c r="E44" s="154"/>
      <c r="F44" s="154"/>
      <c r="G44" s="167"/>
      <c r="H44" s="159"/>
      <c r="I44" s="164"/>
      <c r="J44" s="58"/>
      <c r="K44" s="136"/>
    </row>
    <row r="45" spans="1:11" x14ac:dyDescent="0.2">
      <c r="A45" s="146"/>
      <c r="B45" s="34" t="s">
        <v>56</v>
      </c>
      <c r="C45" s="38" t="s">
        <v>65</v>
      </c>
      <c r="D45" s="179"/>
      <c r="E45" s="154"/>
      <c r="F45" s="154"/>
      <c r="G45" s="167"/>
      <c r="H45" s="159"/>
      <c r="I45" s="164"/>
      <c r="J45" s="58"/>
      <c r="K45" s="136"/>
    </row>
    <row r="46" spans="1:11" x14ac:dyDescent="0.2">
      <c r="A46" s="146"/>
      <c r="B46" s="34" t="s">
        <v>56</v>
      </c>
      <c r="C46" s="38" t="s">
        <v>66</v>
      </c>
      <c r="D46" s="179"/>
      <c r="E46" s="154"/>
      <c r="F46" s="154"/>
      <c r="G46" s="167"/>
      <c r="H46" s="159"/>
      <c r="I46" s="164"/>
      <c r="J46" s="58" t="s">
        <v>231</v>
      </c>
      <c r="K46" s="136"/>
    </row>
    <row r="47" spans="1:11" x14ac:dyDescent="0.2">
      <c r="A47" s="146"/>
      <c r="B47" s="34" t="s">
        <v>58</v>
      </c>
      <c r="C47" s="38" t="s">
        <v>67</v>
      </c>
      <c r="D47" s="179"/>
      <c r="E47" s="154"/>
      <c r="F47" s="154"/>
      <c r="G47" s="167"/>
      <c r="H47" s="159"/>
      <c r="I47" s="164"/>
      <c r="J47" s="58"/>
      <c r="K47" s="136"/>
    </row>
    <row r="48" spans="1:11" x14ac:dyDescent="0.2">
      <c r="A48" s="147"/>
      <c r="B48" s="34" t="s">
        <v>60</v>
      </c>
      <c r="C48" s="31" t="s">
        <v>68</v>
      </c>
      <c r="D48" s="185"/>
      <c r="E48" s="155"/>
      <c r="F48" s="155"/>
      <c r="G48" s="168"/>
      <c r="H48" s="160"/>
      <c r="I48" s="165"/>
      <c r="J48" s="58"/>
      <c r="K48" s="136"/>
    </row>
    <row r="49" spans="1:11" x14ac:dyDescent="0.2">
      <c r="A49" s="145">
        <v>15</v>
      </c>
      <c r="B49" s="20" t="s">
        <v>69</v>
      </c>
      <c r="C49" s="14"/>
      <c r="D49" s="178" t="s">
        <v>53</v>
      </c>
      <c r="E49" s="153">
        <v>2</v>
      </c>
      <c r="F49" s="153" t="s">
        <v>12</v>
      </c>
      <c r="G49" s="166" t="s">
        <v>210</v>
      </c>
      <c r="H49" s="156">
        <v>260</v>
      </c>
      <c r="I49" s="161">
        <f>H49*E49</f>
        <v>520</v>
      </c>
      <c r="J49" s="57"/>
      <c r="K49" s="136"/>
    </row>
    <row r="50" spans="1:11" x14ac:dyDescent="0.2">
      <c r="A50" s="146"/>
      <c r="B50" s="21" t="s">
        <v>70</v>
      </c>
      <c r="C50" s="31" t="s">
        <v>71</v>
      </c>
      <c r="D50" s="179"/>
      <c r="E50" s="154"/>
      <c r="F50" s="154"/>
      <c r="G50" s="167"/>
      <c r="H50" s="159"/>
      <c r="I50" s="164"/>
      <c r="J50" s="58"/>
      <c r="K50" s="136"/>
    </row>
    <row r="51" spans="1:11" x14ac:dyDescent="0.2">
      <c r="A51" s="146"/>
      <c r="B51" s="21" t="s">
        <v>72</v>
      </c>
      <c r="C51" s="32" t="s">
        <v>73</v>
      </c>
      <c r="D51" s="179"/>
      <c r="E51" s="154"/>
      <c r="F51" s="154"/>
      <c r="G51" s="167"/>
      <c r="H51" s="159"/>
      <c r="I51" s="164"/>
      <c r="J51" s="58"/>
      <c r="K51" s="136"/>
    </row>
    <row r="52" spans="1:11" x14ac:dyDescent="0.2">
      <c r="A52" s="146"/>
      <c r="B52" s="21" t="s">
        <v>74</v>
      </c>
      <c r="C52" s="31" t="s">
        <v>75</v>
      </c>
      <c r="D52" s="179"/>
      <c r="E52" s="154"/>
      <c r="F52" s="154"/>
      <c r="G52" s="167"/>
      <c r="H52" s="159"/>
      <c r="I52" s="164"/>
      <c r="J52" s="58" t="s">
        <v>231</v>
      </c>
      <c r="K52" s="136"/>
    </row>
    <row r="53" spans="1:11" x14ac:dyDescent="0.2">
      <c r="A53" s="146"/>
      <c r="B53" s="21" t="s">
        <v>76</v>
      </c>
      <c r="C53" s="31" t="s">
        <v>75</v>
      </c>
      <c r="D53" s="179"/>
      <c r="E53" s="154"/>
      <c r="F53" s="154"/>
      <c r="G53" s="167"/>
      <c r="H53" s="159"/>
      <c r="I53" s="164"/>
      <c r="J53" s="58"/>
      <c r="K53" s="136"/>
    </row>
    <row r="54" spans="1:11" x14ac:dyDescent="0.2">
      <c r="A54" s="147"/>
      <c r="B54" s="21" t="s">
        <v>60</v>
      </c>
      <c r="C54" s="36" t="s">
        <v>68</v>
      </c>
      <c r="D54" s="185"/>
      <c r="E54" s="155"/>
      <c r="F54" s="155"/>
      <c r="G54" s="168"/>
      <c r="H54" s="160"/>
      <c r="I54" s="165"/>
      <c r="J54" s="59"/>
      <c r="K54" s="136"/>
    </row>
    <row r="55" spans="1:11" x14ac:dyDescent="0.2">
      <c r="A55" s="145">
        <v>16</v>
      </c>
      <c r="B55" s="33" t="s">
        <v>77</v>
      </c>
      <c r="C55" s="33"/>
      <c r="D55" s="178" t="s">
        <v>53</v>
      </c>
      <c r="E55" s="153">
        <v>4</v>
      </c>
      <c r="F55" s="153" t="s">
        <v>12</v>
      </c>
      <c r="G55" s="166" t="s">
        <v>208</v>
      </c>
      <c r="H55" s="156">
        <v>260</v>
      </c>
      <c r="I55" s="161">
        <f>H55*E55</f>
        <v>1040</v>
      </c>
      <c r="J55" s="58"/>
      <c r="K55" s="136"/>
    </row>
    <row r="56" spans="1:11" x14ac:dyDescent="0.2">
      <c r="A56" s="146"/>
      <c r="B56" s="34" t="s">
        <v>70</v>
      </c>
      <c r="C56" s="31" t="s">
        <v>71</v>
      </c>
      <c r="D56" s="179"/>
      <c r="E56" s="154"/>
      <c r="F56" s="154"/>
      <c r="G56" s="167"/>
      <c r="H56" s="159"/>
      <c r="I56" s="164"/>
      <c r="J56" s="58"/>
      <c r="K56" s="136"/>
    </row>
    <row r="57" spans="1:11" x14ac:dyDescent="0.2">
      <c r="A57" s="146"/>
      <c r="B57" s="34" t="s">
        <v>72</v>
      </c>
      <c r="C57" s="38" t="s">
        <v>78</v>
      </c>
      <c r="D57" s="179"/>
      <c r="E57" s="154"/>
      <c r="F57" s="154"/>
      <c r="G57" s="167"/>
      <c r="H57" s="159"/>
      <c r="I57" s="164"/>
      <c r="J57" s="58" t="s">
        <v>231</v>
      </c>
      <c r="K57" s="136"/>
    </row>
    <row r="58" spans="1:11" x14ac:dyDescent="0.2">
      <c r="A58" s="146"/>
      <c r="B58" s="17" t="s">
        <v>74</v>
      </c>
      <c r="C58" s="31" t="s">
        <v>75</v>
      </c>
      <c r="D58" s="179"/>
      <c r="E58" s="154"/>
      <c r="F58" s="154"/>
      <c r="G58" s="167"/>
      <c r="H58" s="159"/>
      <c r="I58" s="164"/>
      <c r="J58" s="58"/>
      <c r="K58" s="136"/>
    </row>
    <row r="59" spans="1:11" ht="28.5" x14ac:dyDescent="0.2">
      <c r="A59" s="147"/>
      <c r="B59" s="35" t="s">
        <v>79</v>
      </c>
      <c r="C59" s="36" t="s">
        <v>80</v>
      </c>
      <c r="D59" s="185"/>
      <c r="E59" s="155"/>
      <c r="F59" s="155"/>
      <c r="G59" s="168"/>
      <c r="H59" s="160"/>
      <c r="I59" s="165"/>
      <c r="J59" s="59"/>
      <c r="K59" s="136"/>
    </row>
    <row r="60" spans="1:11" x14ac:dyDescent="0.2">
      <c r="A60" s="145">
        <v>17</v>
      </c>
      <c r="B60" s="33" t="s">
        <v>81</v>
      </c>
      <c r="C60" s="14"/>
      <c r="D60" s="178" t="s">
        <v>34</v>
      </c>
      <c r="E60" s="153">
        <v>1</v>
      </c>
      <c r="F60" s="153" t="s">
        <v>12</v>
      </c>
      <c r="G60" s="166" t="s">
        <v>208</v>
      </c>
      <c r="H60" s="156">
        <v>1650</v>
      </c>
      <c r="I60" s="161">
        <f>H60*E60</f>
        <v>1650</v>
      </c>
      <c r="J60" s="57"/>
      <c r="K60" s="136"/>
    </row>
    <row r="61" spans="1:11" x14ac:dyDescent="0.2">
      <c r="A61" s="146"/>
      <c r="B61" s="34" t="s">
        <v>54</v>
      </c>
      <c r="C61" s="31" t="s">
        <v>82</v>
      </c>
      <c r="D61" s="179"/>
      <c r="E61" s="154"/>
      <c r="F61" s="154"/>
      <c r="G61" s="167"/>
      <c r="H61" s="159"/>
      <c r="I61" s="164"/>
      <c r="J61" s="58"/>
      <c r="K61" s="136"/>
    </row>
    <row r="62" spans="1:11" x14ac:dyDescent="0.2">
      <c r="A62" s="146"/>
      <c r="B62" s="34" t="s">
        <v>83</v>
      </c>
      <c r="C62" s="38" t="s">
        <v>84</v>
      </c>
      <c r="D62" s="179"/>
      <c r="E62" s="154"/>
      <c r="F62" s="154"/>
      <c r="G62" s="167"/>
      <c r="H62" s="159"/>
      <c r="I62" s="164"/>
      <c r="J62" s="58" t="s">
        <v>231</v>
      </c>
      <c r="K62" s="136"/>
    </row>
    <row r="63" spans="1:11" x14ac:dyDescent="0.2">
      <c r="A63" s="146"/>
      <c r="B63" s="17" t="s">
        <v>85</v>
      </c>
      <c r="C63" s="31" t="s">
        <v>86</v>
      </c>
      <c r="D63" s="179"/>
      <c r="E63" s="154"/>
      <c r="F63" s="154"/>
      <c r="G63" s="167"/>
      <c r="H63" s="159"/>
      <c r="I63" s="164"/>
      <c r="J63" s="58"/>
      <c r="K63" s="136"/>
    </row>
    <row r="64" spans="1:11" ht="28.5" x14ac:dyDescent="0.2">
      <c r="A64" s="147"/>
      <c r="B64" s="35" t="s">
        <v>87</v>
      </c>
      <c r="C64" s="36" t="s">
        <v>88</v>
      </c>
      <c r="D64" s="185"/>
      <c r="E64" s="155"/>
      <c r="F64" s="155"/>
      <c r="G64" s="168"/>
      <c r="H64" s="160"/>
      <c r="I64" s="165"/>
      <c r="J64" s="59"/>
      <c r="K64" s="136"/>
    </row>
    <row r="65" spans="1:11" x14ac:dyDescent="0.2">
      <c r="A65" s="145">
        <v>18</v>
      </c>
      <c r="B65" s="33" t="s">
        <v>89</v>
      </c>
      <c r="C65" s="14"/>
      <c r="D65" s="178" t="s">
        <v>33</v>
      </c>
      <c r="E65" s="153">
        <v>1</v>
      </c>
      <c r="F65" s="153" t="s">
        <v>12</v>
      </c>
      <c r="G65" s="166" t="s">
        <v>213</v>
      </c>
      <c r="H65" s="156">
        <v>85</v>
      </c>
      <c r="I65" s="161">
        <f>H65*E65</f>
        <v>85</v>
      </c>
      <c r="J65" s="57"/>
      <c r="K65" s="136"/>
    </row>
    <row r="66" spans="1:11" x14ac:dyDescent="0.2">
      <c r="A66" s="146"/>
      <c r="B66" s="34" t="s">
        <v>54</v>
      </c>
      <c r="C66" s="31" t="s">
        <v>90</v>
      </c>
      <c r="D66" s="179"/>
      <c r="E66" s="154"/>
      <c r="F66" s="154"/>
      <c r="G66" s="167"/>
      <c r="H66" s="159"/>
      <c r="I66" s="164"/>
      <c r="J66" s="58"/>
      <c r="K66" s="136"/>
    </row>
    <row r="67" spans="1:11" x14ac:dyDescent="0.2">
      <c r="A67" s="146"/>
      <c r="B67" s="34" t="s">
        <v>83</v>
      </c>
      <c r="C67" s="38" t="s">
        <v>90</v>
      </c>
      <c r="D67" s="179"/>
      <c r="E67" s="154"/>
      <c r="F67" s="154"/>
      <c r="G67" s="167"/>
      <c r="H67" s="159"/>
      <c r="I67" s="164"/>
      <c r="J67" s="58" t="s">
        <v>231</v>
      </c>
      <c r="K67" s="136"/>
    </row>
    <row r="68" spans="1:11" x14ac:dyDescent="0.2">
      <c r="A68" s="146"/>
      <c r="B68" s="17"/>
      <c r="C68" s="31" t="s">
        <v>91</v>
      </c>
      <c r="D68" s="179"/>
      <c r="E68" s="154"/>
      <c r="F68" s="154"/>
      <c r="G68" s="167"/>
      <c r="H68" s="159"/>
      <c r="I68" s="164"/>
      <c r="J68" s="58"/>
      <c r="K68" s="136"/>
    </row>
    <row r="69" spans="1:11" x14ac:dyDescent="0.2">
      <c r="A69" s="147"/>
      <c r="B69" s="35"/>
      <c r="C69" s="36"/>
      <c r="D69" s="185"/>
      <c r="E69" s="155"/>
      <c r="F69" s="155"/>
      <c r="G69" s="168"/>
      <c r="H69" s="160"/>
      <c r="I69" s="164"/>
      <c r="J69" s="59"/>
      <c r="K69" s="136"/>
    </row>
    <row r="70" spans="1:11" x14ac:dyDescent="0.2">
      <c r="A70" s="145">
        <v>19</v>
      </c>
      <c r="B70" s="33" t="s">
        <v>92</v>
      </c>
      <c r="C70" s="18"/>
      <c r="D70" s="178" t="s">
        <v>33</v>
      </c>
      <c r="E70" s="153">
        <v>1</v>
      </c>
      <c r="F70" s="153" t="s">
        <v>12</v>
      </c>
      <c r="G70" s="166" t="s">
        <v>210</v>
      </c>
      <c r="H70" s="189">
        <v>225</v>
      </c>
      <c r="I70" s="186">
        <f>H70*E70</f>
        <v>225</v>
      </c>
      <c r="J70" s="57"/>
      <c r="K70" s="136"/>
    </row>
    <row r="71" spans="1:11" x14ac:dyDescent="0.2">
      <c r="A71" s="146"/>
      <c r="B71" s="71" t="s">
        <v>93</v>
      </c>
      <c r="C71" s="38" t="s">
        <v>94</v>
      </c>
      <c r="D71" s="179"/>
      <c r="E71" s="154"/>
      <c r="F71" s="154"/>
      <c r="G71" s="167"/>
      <c r="H71" s="190"/>
      <c r="I71" s="187"/>
      <c r="J71" s="58"/>
      <c r="K71" s="136"/>
    </row>
    <row r="72" spans="1:11" x14ac:dyDescent="0.2">
      <c r="A72" s="146"/>
      <c r="B72" s="71" t="s">
        <v>95</v>
      </c>
      <c r="C72" s="38" t="s">
        <v>96</v>
      </c>
      <c r="D72" s="179"/>
      <c r="E72" s="154"/>
      <c r="F72" s="154"/>
      <c r="G72" s="167"/>
      <c r="H72" s="190"/>
      <c r="I72" s="187"/>
      <c r="J72" s="58" t="s">
        <v>231</v>
      </c>
      <c r="K72" s="136"/>
    </row>
    <row r="73" spans="1:11" x14ac:dyDescent="0.2">
      <c r="A73" s="146"/>
      <c r="B73" s="71" t="s">
        <v>97</v>
      </c>
      <c r="C73" s="38" t="s">
        <v>98</v>
      </c>
      <c r="D73" s="179"/>
      <c r="E73" s="154"/>
      <c r="F73" s="154"/>
      <c r="G73" s="167"/>
      <c r="H73" s="190"/>
      <c r="I73" s="187"/>
      <c r="J73" s="58"/>
      <c r="K73" s="136"/>
    </row>
    <row r="74" spans="1:11" x14ac:dyDescent="0.2">
      <c r="A74" s="146"/>
      <c r="B74" s="71" t="s">
        <v>99</v>
      </c>
      <c r="C74" s="38" t="s">
        <v>100</v>
      </c>
      <c r="D74" s="179"/>
      <c r="E74" s="154"/>
      <c r="F74" s="154"/>
      <c r="G74" s="167"/>
      <c r="H74" s="190"/>
      <c r="I74" s="187"/>
      <c r="J74" s="58"/>
      <c r="K74" s="136"/>
    </row>
    <row r="75" spans="1:11" x14ac:dyDescent="0.2">
      <c r="A75" s="147"/>
      <c r="B75" s="21"/>
      <c r="C75" s="31"/>
      <c r="D75" s="67"/>
      <c r="E75" s="155"/>
      <c r="F75" s="155"/>
      <c r="G75" s="118"/>
      <c r="H75" s="191"/>
      <c r="I75" s="188"/>
      <c r="J75" s="59"/>
      <c r="K75" s="136"/>
    </row>
    <row r="76" spans="1:11" x14ac:dyDescent="0.2">
      <c r="A76" s="145">
        <v>20</v>
      </c>
      <c r="B76" s="33" t="s">
        <v>101</v>
      </c>
      <c r="C76" s="18"/>
      <c r="D76" s="178" t="s">
        <v>33</v>
      </c>
      <c r="E76" s="153">
        <v>1</v>
      </c>
      <c r="F76" s="153" t="s">
        <v>12</v>
      </c>
      <c r="G76" s="166" t="s">
        <v>210</v>
      </c>
      <c r="H76" s="156">
        <v>145</v>
      </c>
      <c r="I76" s="161">
        <f>H76*E76</f>
        <v>145</v>
      </c>
      <c r="J76" s="57"/>
      <c r="K76" s="136"/>
    </row>
    <row r="77" spans="1:11" x14ac:dyDescent="0.2">
      <c r="A77" s="146"/>
      <c r="B77" s="71" t="s">
        <v>93</v>
      </c>
      <c r="C77" s="38" t="s">
        <v>94</v>
      </c>
      <c r="D77" s="179"/>
      <c r="E77" s="154"/>
      <c r="F77" s="154"/>
      <c r="G77" s="167"/>
      <c r="H77" s="159"/>
      <c r="I77" s="164"/>
      <c r="J77" s="58"/>
      <c r="K77" s="136"/>
    </row>
    <row r="78" spans="1:11" x14ac:dyDescent="0.2">
      <c r="A78" s="146"/>
      <c r="B78" s="71" t="s">
        <v>95</v>
      </c>
      <c r="C78" s="38" t="s">
        <v>102</v>
      </c>
      <c r="D78" s="179"/>
      <c r="E78" s="154"/>
      <c r="F78" s="154"/>
      <c r="G78" s="167"/>
      <c r="H78" s="159"/>
      <c r="I78" s="164"/>
      <c r="J78" s="58" t="s">
        <v>231</v>
      </c>
      <c r="K78" s="136"/>
    </row>
    <row r="79" spans="1:11" x14ac:dyDescent="0.2">
      <c r="A79" s="146"/>
      <c r="B79" s="71" t="s">
        <v>97</v>
      </c>
      <c r="C79" s="38" t="s">
        <v>98</v>
      </c>
      <c r="D79" s="179"/>
      <c r="E79" s="154"/>
      <c r="F79" s="154"/>
      <c r="G79" s="167"/>
      <c r="H79" s="159"/>
      <c r="I79" s="164"/>
      <c r="J79" s="58"/>
      <c r="K79" s="136"/>
    </row>
    <row r="80" spans="1:11" x14ac:dyDescent="0.2">
      <c r="A80" s="147"/>
      <c r="B80" s="71" t="s">
        <v>99</v>
      </c>
      <c r="C80" s="38" t="s">
        <v>100</v>
      </c>
      <c r="D80" s="179"/>
      <c r="E80" s="154"/>
      <c r="F80" s="154"/>
      <c r="G80" s="167"/>
      <c r="H80" s="160"/>
      <c r="I80" s="165"/>
      <c r="J80" s="59"/>
      <c r="K80" s="136"/>
    </row>
    <row r="81" spans="1:11" x14ac:dyDescent="0.2">
      <c r="A81" s="145">
        <v>21</v>
      </c>
      <c r="B81" s="33" t="s">
        <v>103</v>
      </c>
      <c r="C81" s="39"/>
      <c r="D81" s="153" t="s">
        <v>33</v>
      </c>
      <c r="E81" s="153">
        <v>1</v>
      </c>
      <c r="F81" s="153" t="s">
        <v>12</v>
      </c>
      <c r="G81" s="183" t="s">
        <v>210</v>
      </c>
      <c r="H81" s="156">
        <v>260</v>
      </c>
      <c r="I81" s="161">
        <f>H81*E81</f>
        <v>260</v>
      </c>
      <c r="J81" s="57"/>
      <c r="K81" s="136"/>
    </row>
    <row r="82" spans="1:11" x14ac:dyDescent="0.2">
      <c r="A82" s="146"/>
      <c r="B82" s="72" t="s">
        <v>93</v>
      </c>
      <c r="C82" s="17" t="s">
        <v>94</v>
      </c>
      <c r="D82" s="154"/>
      <c r="E82" s="154"/>
      <c r="F82" s="154"/>
      <c r="G82" s="184"/>
      <c r="H82" s="159"/>
      <c r="I82" s="164"/>
      <c r="J82" s="58"/>
      <c r="K82" s="136"/>
    </row>
    <row r="83" spans="1:11" x14ac:dyDescent="0.2">
      <c r="A83" s="146"/>
      <c r="B83" s="72" t="s">
        <v>104</v>
      </c>
      <c r="C83" s="17" t="s">
        <v>105</v>
      </c>
      <c r="D83" s="154"/>
      <c r="E83" s="154"/>
      <c r="F83" s="154"/>
      <c r="G83" s="184"/>
      <c r="H83" s="159"/>
      <c r="I83" s="164"/>
      <c r="J83" s="58"/>
      <c r="K83" s="136"/>
    </row>
    <row r="84" spans="1:11" x14ac:dyDescent="0.2">
      <c r="A84" s="146"/>
      <c r="B84" s="72" t="s">
        <v>97</v>
      </c>
      <c r="C84" s="17" t="s">
        <v>98</v>
      </c>
      <c r="D84" s="154"/>
      <c r="E84" s="154"/>
      <c r="F84" s="154"/>
      <c r="G84" s="184"/>
      <c r="H84" s="159"/>
      <c r="I84" s="164"/>
      <c r="J84" s="58" t="s">
        <v>231</v>
      </c>
      <c r="K84" s="136"/>
    </row>
    <row r="85" spans="1:11" x14ac:dyDescent="0.2">
      <c r="A85" s="146"/>
      <c r="B85" s="72" t="s">
        <v>99</v>
      </c>
      <c r="C85" s="17" t="s">
        <v>100</v>
      </c>
      <c r="D85" s="154"/>
      <c r="E85" s="154"/>
      <c r="F85" s="154"/>
      <c r="G85" s="184"/>
      <c r="H85" s="159"/>
      <c r="I85" s="164"/>
      <c r="J85" s="58"/>
      <c r="K85" s="136"/>
    </row>
    <row r="86" spans="1:11" x14ac:dyDescent="0.2">
      <c r="A86" s="146"/>
      <c r="B86" s="72" t="s">
        <v>97</v>
      </c>
      <c r="C86" s="17" t="s">
        <v>98</v>
      </c>
      <c r="D86" s="154"/>
      <c r="E86" s="154"/>
      <c r="F86" s="154"/>
      <c r="G86" s="184"/>
      <c r="H86" s="159"/>
      <c r="I86" s="164"/>
      <c r="J86" s="58"/>
      <c r="K86" s="136"/>
    </row>
    <row r="87" spans="1:11" x14ac:dyDescent="0.2">
      <c r="A87" s="146"/>
      <c r="B87" s="72" t="s">
        <v>99</v>
      </c>
      <c r="C87" s="17" t="s">
        <v>100</v>
      </c>
      <c r="D87" s="154"/>
      <c r="E87" s="154"/>
      <c r="F87" s="154"/>
      <c r="G87" s="184"/>
      <c r="H87" s="159"/>
      <c r="I87" s="164"/>
      <c r="J87" s="58"/>
      <c r="K87" s="136"/>
    </row>
    <row r="88" spans="1:11" x14ac:dyDescent="0.2">
      <c r="A88" s="147"/>
      <c r="B88" s="37" t="s">
        <v>106</v>
      </c>
      <c r="C88" s="40" t="s">
        <v>107</v>
      </c>
      <c r="D88" s="65"/>
      <c r="E88" s="155"/>
      <c r="F88" s="65"/>
      <c r="G88" s="116"/>
      <c r="H88" s="160"/>
      <c r="I88" s="165"/>
      <c r="J88" s="59"/>
      <c r="K88" s="136"/>
    </row>
    <row r="89" spans="1:11" x14ac:dyDescent="0.2">
      <c r="A89" s="145">
        <v>22</v>
      </c>
      <c r="B89" s="42"/>
      <c r="C89" s="42"/>
      <c r="D89" s="178" t="s">
        <v>33</v>
      </c>
      <c r="E89" s="153">
        <v>1</v>
      </c>
      <c r="F89" s="153" t="s">
        <v>12</v>
      </c>
      <c r="G89" s="166" t="s">
        <v>210</v>
      </c>
      <c r="H89" s="156">
        <v>215</v>
      </c>
      <c r="I89" s="156">
        <f>H89*E89</f>
        <v>215</v>
      </c>
      <c r="J89" s="57"/>
      <c r="K89" s="136"/>
    </row>
    <row r="90" spans="1:11" x14ac:dyDescent="0.2">
      <c r="A90" s="146"/>
      <c r="B90" s="34" t="s">
        <v>108</v>
      </c>
      <c r="C90" s="43" t="s">
        <v>109</v>
      </c>
      <c r="D90" s="179"/>
      <c r="E90" s="154"/>
      <c r="F90" s="154"/>
      <c r="G90" s="167"/>
      <c r="H90" s="159"/>
      <c r="I90" s="157"/>
      <c r="J90" s="58" t="s">
        <v>231</v>
      </c>
      <c r="K90" s="136"/>
    </row>
    <row r="91" spans="1:11" x14ac:dyDescent="0.2">
      <c r="A91" s="146"/>
      <c r="B91" s="72"/>
      <c r="C91" s="43" t="s">
        <v>110</v>
      </c>
      <c r="D91" s="179"/>
      <c r="E91" s="154"/>
      <c r="F91" s="154"/>
      <c r="G91" s="167"/>
      <c r="H91" s="159"/>
      <c r="I91" s="157"/>
      <c r="J91" s="58"/>
      <c r="K91" s="136"/>
    </row>
    <row r="92" spans="1:11" x14ac:dyDescent="0.2">
      <c r="A92" s="147"/>
      <c r="B92" s="73"/>
      <c r="C92" s="43" t="s">
        <v>111</v>
      </c>
      <c r="D92" s="179"/>
      <c r="E92" s="154"/>
      <c r="F92" s="154"/>
      <c r="G92" s="167"/>
      <c r="H92" s="160"/>
      <c r="I92" s="158"/>
      <c r="J92" s="59"/>
      <c r="K92" s="136"/>
    </row>
    <row r="93" spans="1:11" x14ac:dyDescent="0.2">
      <c r="A93" s="145">
        <v>23</v>
      </c>
      <c r="B93" s="42"/>
      <c r="C93" s="42"/>
      <c r="D93" s="178" t="s">
        <v>33</v>
      </c>
      <c r="E93" s="153">
        <v>1</v>
      </c>
      <c r="F93" s="153" t="s">
        <v>12</v>
      </c>
      <c r="G93" s="166" t="s">
        <v>210</v>
      </c>
      <c r="H93" s="156">
        <v>125</v>
      </c>
      <c r="I93" s="156">
        <f>H93*E93</f>
        <v>125</v>
      </c>
      <c r="J93" s="57"/>
      <c r="K93" s="136"/>
    </row>
    <row r="94" spans="1:11" x14ac:dyDescent="0.2">
      <c r="A94" s="146"/>
      <c r="B94" s="34" t="s">
        <v>108</v>
      </c>
      <c r="C94" s="43" t="s">
        <v>112</v>
      </c>
      <c r="D94" s="179"/>
      <c r="E94" s="154"/>
      <c r="F94" s="154"/>
      <c r="G94" s="167"/>
      <c r="H94" s="159"/>
      <c r="I94" s="157"/>
      <c r="J94" s="58" t="s">
        <v>231</v>
      </c>
      <c r="K94" s="136"/>
    </row>
    <row r="95" spans="1:11" x14ac:dyDescent="0.2">
      <c r="A95" s="146"/>
      <c r="B95" s="72"/>
      <c r="C95" s="43" t="s">
        <v>113</v>
      </c>
      <c r="D95" s="179"/>
      <c r="E95" s="154"/>
      <c r="F95" s="154"/>
      <c r="G95" s="167"/>
      <c r="H95" s="159"/>
      <c r="I95" s="157"/>
      <c r="J95" s="58"/>
      <c r="K95" s="136"/>
    </row>
    <row r="96" spans="1:11" x14ac:dyDescent="0.2">
      <c r="A96" s="147"/>
      <c r="B96" s="73"/>
      <c r="C96" s="43" t="s">
        <v>114</v>
      </c>
      <c r="D96" s="179"/>
      <c r="E96" s="154"/>
      <c r="F96" s="154"/>
      <c r="G96" s="167"/>
      <c r="H96" s="160"/>
      <c r="I96" s="158"/>
      <c r="J96" s="59"/>
      <c r="K96" s="136"/>
    </row>
    <row r="97" spans="1:11" x14ac:dyDescent="0.2">
      <c r="A97" s="145">
        <v>24</v>
      </c>
      <c r="B97" s="42"/>
      <c r="C97" s="42"/>
      <c r="D97" s="178" t="s">
        <v>33</v>
      </c>
      <c r="E97" s="153">
        <v>2</v>
      </c>
      <c r="F97" s="153" t="s">
        <v>12</v>
      </c>
      <c r="G97" s="166" t="s">
        <v>210</v>
      </c>
      <c r="H97" s="156">
        <v>85</v>
      </c>
      <c r="I97" s="161">
        <f>H97*E97</f>
        <v>170</v>
      </c>
      <c r="J97" s="57"/>
      <c r="K97" s="136"/>
    </row>
    <row r="98" spans="1:11" x14ac:dyDescent="0.2">
      <c r="A98" s="146"/>
      <c r="B98" s="34" t="s">
        <v>108</v>
      </c>
      <c r="C98" s="43" t="s">
        <v>112</v>
      </c>
      <c r="D98" s="179"/>
      <c r="E98" s="154"/>
      <c r="F98" s="154"/>
      <c r="G98" s="167"/>
      <c r="H98" s="159"/>
      <c r="I98" s="164"/>
      <c r="J98" s="58" t="s">
        <v>231</v>
      </c>
      <c r="K98" s="136"/>
    </row>
    <row r="99" spans="1:11" x14ac:dyDescent="0.2">
      <c r="A99" s="146"/>
      <c r="B99" s="72"/>
      <c r="C99" s="43" t="s">
        <v>113</v>
      </c>
      <c r="D99" s="179"/>
      <c r="E99" s="154"/>
      <c r="F99" s="154"/>
      <c r="G99" s="167"/>
      <c r="H99" s="159"/>
      <c r="I99" s="164"/>
      <c r="J99" s="58"/>
      <c r="K99" s="136"/>
    </row>
    <row r="100" spans="1:11" x14ac:dyDescent="0.2">
      <c r="A100" s="147"/>
      <c r="B100" s="73"/>
      <c r="C100" s="43" t="s">
        <v>91</v>
      </c>
      <c r="D100" s="179"/>
      <c r="E100" s="154"/>
      <c r="F100" s="154"/>
      <c r="G100" s="167"/>
      <c r="H100" s="160"/>
      <c r="I100" s="165"/>
      <c r="J100" s="59"/>
      <c r="K100" s="136"/>
    </row>
    <row r="101" spans="1:11" x14ac:dyDescent="0.2">
      <c r="A101" s="145">
        <v>25</v>
      </c>
      <c r="B101" s="33" t="s">
        <v>217</v>
      </c>
      <c r="C101" s="18" t="s">
        <v>218</v>
      </c>
      <c r="D101" s="153" t="s">
        <v>53</v>
      </c>
      <c r="E101" s="153">
        <v>1</v>
      </c>
      <c r="F101" s="153" t="s">
        <v>12</v>
      </c>
      <c r="G101" s="180" t="s">
        <v>206</v>
      </c>
      <c r="H101" s="156">
        <v>850</v>
      </c>
      <c r="I101" s="161">
        <f>H101*E101</f>
        <v>850</v>
      </c>
      <c r="J101" s="57"/>
      <c r="K101" s="136"/>
    </row>
    <row r="102" spans="1:11" x14ac:dyDescent="0.2">
      <c r="A102" s="146"/>
      <c r="B102" s="71"/>
      <c r="C102" s="38"/>
      <c r="D102" s="154"/>
      <c r="E102" s="154"/>
      <c r="F102" s="154"/>
      <c r="G102" s="181"/>
      <c r="H102" s="159"/>
      <c r="I102" s="162"/>
      <c r="J102" s="58" t="s">
        <v>231</v>
      </c>
      <c r="K102" s="136"/>
    </row>
    <row r="103" spans="1:11" x14ac:dyDescent="0.2">
      <c r="A103" s="146"/>
      <c r="B103" s="71"/>
      <c r="C103" s="38" t="s">
        <v>219</v>
      </c>
      <c r="D103" s="154"/>
      <c r="E103" s="154"/>
      <c r="F103" s="154"/>
      <c r="G103" s="181"/>
      <c r="H103" s="159"/>
      <c r="I103" s="162"/>
      <c r="J103" s="58"/>
      <c r="K103" s="136"/>
    </row>
    <row r="104" spans="1:11" x14ac:dyDescent="0.2">
      <c r="A104" s="147"/>
      <c r="B104" s="71"/>
      <c r="C104" s="38"/>
      <c r="D104" s="155"/>
      <c r="E104" s="155"/>
      <c r="F104" s="155"/>
      <c r="G104" s="182"/>
      <c r="H104" s="160"/>
      <c r="I104" s="163"/>
      <c r="J104" s="59"/>
      <c r="K104" s="136"/>
    </row>
    <row r="105" spans="1:11" x14ac:dyDescent="0.2">
      <c r="A105" s="145">
        <v>26</v>
      </c>
      <c r="B105" s="33" t="s">
        <v>221</v>
      </c>
      <c r="C105" s="18" t="s">
        <v>222</v>
      </c>
      <c r="D105" s="153" t="s">
        <v>227</v>
      </c>
      <c r="E105" s="153">
        <v>1</v>
      </c>
      <c r="F105" s="153" t="s">
        <v>12</v>
      </c>
      <c r="G105" s="180" t="s">
        <v>213</v>
      </c>
      <c r="H105" s="156">
        <v>140</v>
      </c>
      <c r="I105" s="156">
        <f>H105*E105</f>
        <v>140</v>
      </c>
      <c r="J105" s="57"/>
      <c r="K105" s="136"/>
    </row>
    <row r="106" spans="1:11" x14ac:dyDescent="0.2">
      <c r="A106" s="146"/>
      <c r="B106" s="71" t="s">
        <v>93</v>
      </c>
      <c r="C106" s="38"/>
      <c r="D106" s="154"/>
      <c r="E106" s="154"/>
      <c r="F106" s="154"/>
      <c r="G106" s="181"/>
      <c r="H106" s="159"/>
      <c r="I106" s="159"/>
      <c r="J106" s="58" t="s">
        <v>231</v>
      </c>
      <c r="K106" s="136"/>
    </row>
    <row r="107" spans="1:11" x14ac:dyDescent="0.2">
      <c r="A107" s="146"/>
      <c r="B107" s="71" t="s">
        <v>95</v>
      </c>
      <c r="C107" s="38" t="s">
        <v>223</v>
      </c>
      <c r="D107" s="154"/>
      <c r="E107" s="154"/>
      <c r="F107" s="154"/>
      <c r="G107" s="181"/>
      <c r="H107" s="159"/>
      <c r="I107" s="159"/>
      <c r="J107" s="58"/>
      <c r="K107" s="136"/>
    </row>
    <row r="108" spans="1:11" x14ac:dyDescent="0.2">
      <c r="A108" s="147"/>
      <c r="B108" s="71"/>
      <c r="C108" s="38"/>
      <c r="D108" s="155"/>
      <c r="E108" s="155"/>
      <c r="F108" s="155"/>
      <c r="G108" s="182"/>
      <c r="H108" s="160"/>
      <c r="I108" s="160"/>
      <c r="J108" s="59"/>
      <c r="K108" s="136"/>
    </row>
    <row r="109" spans="1:11" ht="42.75" x14ac:dyDescent="0.2">
      <c r="A109" s="145">
        <v>27</v>
      </c>
      <c r="B109" s="33" t="s">
        <v>225</v>
      </c>
      <c r="C109" s="92" t="s">
        <v>226</v>
      </c>
      <c r="D109" s="153" t="s">
        <v>227</v>
      </c>
      <c r="E109" s="153">
        <v>1</v>
      </c>
      <c r="F109" s="153" t="s">
        <v>12</v>
      </c>
      <c r="G109" s="180" t="s">
        <v>213</v>
      </c>
      <c r="H109" s="156">
        <v>140</v>
      </c>
      <c r="I109" s="156">
        <f>H109*E109</f>
        <v>140</v>
      </c>
      <c r="J109" s="57"/>
      <c r="K109" s="136"/>
    </row>
    <row r="110" spans="1:11" x14ac:dyDescent="0.2">
      <c r="A110" s="146"/>
      <c r="B110" s="71" t="s">
        <v>93</v>
      </c>
      <c r="C110" s="38"/>
      <c r="D110" s="154"/>
      <c r="E110" s="154"/>
      <c r="F110" s="154"/>
      <c r="G110" s="181"/>
      <c r="H110" s="159"/>
      <c r="I110" s="159"/>
      <c r="J110" s="58" t="s">
        <v>231</v>
      </c>
      <c r="K110" s="136"/>
    </row>
    <row r="111" spans="1:11" x14ac:dyDescent="0.2">
      <c r="A111" s="146"/>
      <c r="B111" s="71" t="s">
        <v>95</v>
      </c>
      <c r="C111" s="38" t="s">
        <v>223</v>
      </c>
      <c r="D111" s="154"/>
      <c r="E111" s="154"/>
      <c r="F111" s="154"/>
      <c r="G111" s="181"/>
      <c r="H111" s="159"/>
      <c r="I111" s="159"/>
      <c r="J111" s="58"/>
      <c r="K111" s="136"/>
    </row>
    <row r="112" spans="1:11" x14ac:dyDescent="0.2">
      <c r="A112" s="147"/>
      <c r="B112" s="71"/>
      <c r="C112" s="38"/>
      <c r="D112" s="155"/>
      <c r="E112" s="155"/>
      <c r="F112" s="155"/>
      <c r="G112" s="182"/>
      <c r="H112" s="160"/>
      <c r="I112" s="160"/>
      <c r="J112" s="59"/>
      <c r="K112" s="136"/>
    </row>
    <row r="113" spans="1:11" ht="42.75" x14ac:dyDescent="0.2">
      <c r="A113" s="145">
        <v>28</v>
      </c>
      <c r="B113" s="33" t="s">
        <v>220</v>
      </c>
      <c r="C113" s="92" t="s">
        <v>226</v>
      </c>
      <c r="D113" s="153" t="s">
        <v>227</v>
      </c>
      <c r="E113" s="153">
        <v>1</v>
      </c>
      <c r="F113" s="153" t="s">
        <v>12</v>
      </c>
      <c r="G113" s="180" t="s">
        <v>213</v>
      </c>
      <c r="H113" s="156">
        <v>140</v>
      </c>
      <c r="I113" s="156">
        <f>H113*E113</f>
        <v>140</v>
      </c>
      <c r="J113" s="57"/>
      <c r="K113" s="136"/>
    </row>
    <row r="114" spans="1:11" x14ac:dyDescent="0.2">
      <c r="A114" s="146"/>
      <c r="B114" s="71"/>
      <c r="C114" s="38"/>
      <c r="D114" s="154"/>
      <c r="E114" s="154"/>
      <c r="F114" s="154"/>
      <c r="G114" s="181"/>
      <c r="H114" s="159"/>
      <c r="I114" s="159"/>
      <c r="J114" s="58" t="s">
        <v>231</v>
      </c>
      <c r="K114" s="136"/>
    </row>
    <row r="115" spans="1:11" x14ac:dyDescent="0.2">
      <c r="A115" s="146"/>
      <c r="C115" s="38" t="s">
        <v>224</v>
      </c>
      <c r="D115" s="154"/>
      <c r="E115" s="154"/>
      <c r="F115" s="154"/>
      <c r="G115" s="181"/>
      <c r="H115" s="159"/>
      <c r="I115" s="159"/>
      <c r="J115" s="58"/>
      <c r="K115" s="136"/>
    </row>
    <row r="116" spans="1:11" x14ac:dyDescent="0.2">
      <c r="A116" s="147"/>
      <c r="B116" s="71"/>
      <c r="C116" s="38"/>
      <c r="D116" s="155"/>
      <c r="E116" s="155"/>
      <c r="F116" s="155"/>
      <c r="G116" s="182"/>
      <c r="H116" s="160"/>
      <c r="I116" s="160"/>
      <c r="J116" s="59"/>
      <c r="K116" s="136"/>
    </row>
    <row r="117" spans="1:11" ht="28.5" x14ac:dyDescent="0.2">
      <c r="A117" s="145">
        <v>29</v>
      </c>
      <c r="B117" s="33" t="s">
        <v>115</v>
      </c>
      <c r="C117" s="18"/>
      <c r="D117" s="178" t="s">
        <v>33</v>
      </c>
      <c r="E117" s="153">
        <v>1</v>
      </c>
      <c r="F117" s="153" t="s">
        <v>12</v>
      </c>
      <c r="G117" s="166" t="s">
        <v>24</v>
      </c>
      <c r="H117" s="156">
        <v>140</v>
      </c>
      <c r="I117" s="156">
        <f>H117*E117</f>
        <v>140</v>
      </c>
      <c r="J117" s="57"/>
      <c r="K117" s="136"/>
    </row>
    <row r="118" spans="1:11" x14ac:dyDescent="0.2">
      <c r="A118" s="146"/>
      <c r="B118" s="71" t="s">
        <v>93</v>
      </c>
      <c r="C118" s="38" t="s">
        <v>116</v>
      </c>
      <c r="D118" s="179"/>
      <c r="E118" s="154"/>
      <c r="F118" s="154"/>
      <c r="G118" s="167"/>
      <c r="H118" s="159"/>
      <c r="I118" s="157"/>
      <c r="J118" s="58" t="s">
        <v>231</v>
      </c>
      <c r="K118" s="136"/>
    </row>
    <row r="119" spans="1:11" x14ac:dyDescent="0.2">
      <c r="A119" s="146"/>
      <c r="B119" s="71" t="s">
        <v>95</v>
      </c>
      <c r="C119" s="38" t="s">
        <v>117</v>
      </c>
      <c r="D119" s="179"/>
      <c r="E119" s="154"/>
      <c r="F119" s="154"/>
      <c r="G119" s="167"/>
      <c r="H119" s="159"/>
      <c r="I119" s="157"/>
      <c r="J119" s="58"/>
      <c r="K119" s="136"/>
    </row>
    <row r="120" spans="1:11" x14ac:dyDescent="0.2">
      <c r="A120" s="147"/>
      <c r="B120" s="71"/>
      <c r="C120" s="38"/>
      <c r="D120" s="179"/>
      <c r="E120" s="154"/>
      <c r="F120" s="154"/>
      <c r="G120" s="167"/>
      <c r="H120" s="160"/>
      <c r="I120" s="158"/>
      <c r="J120" s="59"/>
      <c r="K120" s="136"/>
    </row>
    <row r="121" spans="1:11" x14ac:dyDescent="0.2">
      <c r="A121" s="145">
        <v>30</v>
      </c>
      <c r="B121" s="20" t="s">
        <v>118</v>
      </c>
      <c r="C121" s="45"/>
      <c r="D121" s="169" t="s">
        <v>53</v>
      </c>
      <c r="E121" s="170">
        <v>2</v>
      </c>
      <c r="F121" s="170" t="s">
        <v>12</v>
      </c>
      <c r="G121" s="171" t="s">
        <v>210</v>
      </c>
      <c r="H121" s="156">
        <v>260</v>
      </c>
      <c r="I121" s="161">
        <f>H121*E121</f>
        <v>520</v>
      </c>
      <c r="J121" s="57"/>
      <c r="K121" s="136"/>
    </row>
    <row r="122" spans="1:11" x14ac:dyDescent="0.2">
      <c r="A122" s="146"/>
      <c r="B122" s="21" t="s">
        <v>54</v>
      </c>
      <c r="C122" s="47" t="s">
        <v>64</v>
      </c>
      <c r="D122" s="169"/>
      <c r="E122" s="170"/>
      <c r="F122" s="170"/>
      <c r="G122" s="171"/>
      <c r="H122" s="159"/>
      <c r="I122" s="164"/>
      <c r="J122" s="58"/>
      <c r="K122" s="136"/>
    </row>
    <row r="123" spans="1:11" x14ac:dyDescent="0.2">
      <c r="A123" s="146"/>
      <c r="B123" s="21" t="s">
        <v>56</v>
      </c>
      <c r="C123" s="47" t="s">
        <v>119</v>
      </c>
      <c r="D123" s="169"/>
      <c r="E123" s="170"/>
      <c r="F123" s="170"/>
      <c r="G123" s="171"/>
      <c r="H123" s="159"/>
      <c r="I123" s="164"/>
      <c r="J123" s="58" t="s">
        <v>231</v>
      </c>
      <c r="K123" s="136"/>
    </row>
    <row r="124" spans="1:11" x14ac:dyDescent="0.2">
      <c r="A124" s="146"/>
      <c r="B124" s="21" t="s">
        <v>56</v>
      </c>
      <c r="C124" s="47" t="s">
        <v>66</v>
      </c>
      <c r="D124" s="169"/>
      <c r="E124" s="170"/>
      <c r="F124" s="170"/>
      <c r="G124" s="171"/>
      <c r="H124" s="159"/>
      <c r="I124" s="164"/>
      <c r="J124" s="58"/>
      <c r="K124" s="136"/>
    </row>
    <row r="125" spans="1:11" x14ac:dyDescent="0.2">
      <c r="A125" s="146"/>
      <c r="B125" s="21" t="s">
        <v>120</v>
      </c>
      <c r="C125" s="47" t="s">
        <v>121</v>
      </c>
      <c r="D125" s="169"/>
      <c r="E125" s="170"/>
      <c r="F125" s="170"/>
      <c r="G125" s="171"/>
      <c r="H125" s="159"/>
      <c r="I125" s="164"/>
      <c r="J125" s="58"/>
      <c r="K125" s="136"/>
    </row>
    <row r="126" spans="1:11" x14ac:dyDescent="0.2">
      <c r="A126" s="147"/>
      <c r="B126" s="56" t="s">
        <v>60</v>
      </c>
      <c r="C126" s="49" t="s">
        <v>122</v>
      </c>
      <c r="D126" s="169"/>
      <c r="E126" s="170"/>
      <c r="F126" s="170"/>
      <c r="G126" s="171"/>
      <c r="H126" s="160"/>
      <c r="I126" s="165"/>
      <c r="J126" s="59"/>
      <c r="K126" s="136"/>
    </row>
    <row r="127" spans="1:11" x14ac:dyDescent="0.2">
      <c r="A127" s="145">
        <v>31</v>
      </c>
      <c r="B127" s="33" t="s">
        <v>123</v>
      </c>
      <c r="C127" s="18"/>
      <c r="D127" s="178" t="s">
        <v>33</v>
      </c>
      <c r="E127" s="153">
        <v>1</v>
      </c>
      <c r="F127" s="153" t="s">
        <v>12</v>
      </c>
      <c r="G127" s="166" t="s">
        <v>213</v>
      </c>
      <c r="H127" s="156">
        <v>460</v>
      </c>
      <c r="I127" s="156">
        <f>H127*E127</f>
        <v>460</v>
      </c>
      <c r="J127" s="57"/>
      <c r="K127" s="136"/>
    </row>
    <row r="128" spans="1:11" x14ac:dyDescent="0.2">
      <c r="A128" s="146"/>
      <c r="B128" s="71" t="s">
        <v>93</v>
      </c>
      <c r="C128" s="38" t="s">
        <v>94</v>
      </c>
      <c r="D128" s="179"/>
      <c r="E128" s="154"/>
      <c r="F128" s="154"/>
      <c r="G128" s="167"/>
      <c r="H128" s="159"/>
      <c r="I128" s="157"/>
      <c r="J128" s="58"/>
      <c r="K128" s="136"/>
    </row>
    <row r="129" spans="1:11" x14ac:dyDescent="0.2">
      <c r="A129" s="146"/>
      <c r="B129" s="71" t="s">
        <v>95</v>
      </c>
      <c r="C129" s="38" t="s">
        <v>124</v>
      </c>
      <c r="D129" s="179"/>
      <c r="E129" s="154"/>
      <c r="F129" s="154"/>
      <c r="G129" s="167"/>
      <c r="H129" s="159"/>
      <c r="I129" s="157"/>
      <c r="J129" s="58" t="s">
        <v>231</v>
      </c>
      <c r="K129" s="136"/>
    </row>
    <row r="130" spans="1:11" x14ac:dyDescent="0.2">
      <c r="A130" s="146"/>
      <c r="B130" s="71" t="s">
        <v>97</v>
      </c>
      <c r="C130" s="38" t="s">
        <v>98</v>
      </c>
      <c r="D130" s="179"/>
      <c r="E130" s="154"/>
      <c r="F130" s="154"/>
      <c r="G130" s="167"/>
      <c r="H130" s="159"/>
      <c r="I130" s="157"/>
      <c r="J130" s="58"/>
      <c r="K130" s="136"/>
    </row>
    <row r="131" spans="1:11" x14ac:dyDescent="0.2">
      <c r="A131" s="147"/>
      <c r="B131" s="71" t="s">
        <v>99</v>
      </c>
      <c r="C131" s="38" t="s">
        <v>100</v>
      </c>
      <c r="D131" s="179"/>
      <c r="E131" s="154"/>
      <c r="F131" s="154"/>
      <c r="G131" s="167"/>
      <c r="H131" s="160"/>
      <c r="I131" s="158"/>
      <c r="J131" s="59"/>
      <c r="K131" s="136"/>
    </row>
    <row r="132" spans="1:11" x14ac:dyDescent="0.2">
      <c r="A132" s="145">
        <v>32</v>
      </c>
      <c r="B132" s="50" t="s">
        <v>125</v>
      </c>
      <c r="C132" s="51"/>
      <c r="D132" s="172" t="s">
        <v>126</v>
      </c>
      <c r="E132" s="175">
        <v>1</v>
      </c>
      <c r="F132" s="153" t="s">
        <v>12</v>
      </c>
      <c r="G132" s="166" t="s">
        <v>213</v>
      </c>
      <c r="H132" s="156">
        <v>260</v>
      </c>
      <c r="I132" s="156">
        <f>H132*E132</f>
        <v>260</v>
      </c>
      <c r="J132" s="57"/>
      <c r="K132" s="136"/>
    </row>
    <row r="133" spans="1:11" x14ac:dyDescent="0.2">
      <c r="A133" s="146"/>
      <c r="B133" s="52" t="s">
        <v>93</v>
      </c>
      <c r="C133" s="53" t="s">
        <v>94</v>
      </c>
      <c r="D133" s="173"/>
      <c r="E133" s="176"/>
      <c r="F133" s="154"/>
      <c r="G133" s="167"/>
      <c r="H133" s="159"/>
      <c r="I133" s="157"/>
      <c r="J133" s="58"/>
      <c r="K133" s="136"/>
    </row>
    <row r="134" spans="1:11" x14ac:dyDescent="0.2">
      <c r="A134" s="146"/>
      <c r="B134" s="52" t="s">
        <v>104</v>
      </c>
      <c r="C134" s="53" t="s">
        <v>127</v>
      </c>
      <c r="D134" s="173"/>
      <c r="E134" s="176"/>
      <c r="F134" s="154"/>
      <c r="G134" s="167"/>
      <c r="H134" s="159"/>
      <c r="I134" s="157"/>
      <c r="J134" s="58"/>
      <c r="K134" s="136"/>
    </row>
    <row r="135" spans="1:11" x14ac:dyDescent="0.2">
      <c r="A135" s="146"/>
      <c r="B135" s="52" t="s">
        <v>104</v>
      </c>
      <c r="C135" s="53" t="s">
        <v>128</v>
      </c>
      <c r="D135" s="173"/>
      <c r="E135" s="176"/>
      <c r="F135" s="154"/>
      <c r="G135" s="167"/>
      <c r="H135" s="159"/>
      <c r="I135" s="157"/>
      <c r="J135" s="58" t="s">
        <v>231</v>
      </c>
      <c r="K135" s="136"/>
    </row>
    <row r="136" spans="1:11" x14ac:dyDescent="0.2">
      <c r="A136" s="146"/>
      <c r="B136" s="52" t="s">
        <v>129</v>
      </c>
      <c r="C136" s="53" t="s">
        <v>130</v>
      </c>
      <c r="D136" s="173"/>
      <c r="E136" s="176"/>
      <c r="F136" s="154"/>
      <c r="G136" s="167"/>
      <c r="H136" s="159"/>
      <c r="I136" s="157"/>
      <c r="J136" s="58"/>
      <c r="K136" s="136"/>
    </row>
    <row r="137" spans="1:11" x14ac:dyDescent="0.2">
      <c r="A137" s="146"/>
      <c r="B137" s="52" t="s">
        <v>97</v>
      </c>
      <c r="C137" s="53" t="s">
        <v>131</v>
      </c>
      <c r="D137" s="173"/>
      <c r="E137" s="176"/>
      <c r="F137" s="154"/>
      <c r="G137" s="167"/>
      <c r="H137" s="159"/>
      <c r="I137" s="157"/>
      <c r="J137" s="58"/>
      <c r="K137" s="136"/>
    </row>
    <row r="138" spans="1:11" x14ac:dyDescent="0.2">
      <c r="A138" s="147"/>
      <c r="B138" s="54" t="s">
        <v>106</v>
      </c>
      <c r="C138" s="55" t="s">
        <v>132</v>
      </c>
      <c r="D138" s="174"/>
      <c r="E138" s="177"/>
      <c r="F138" s="155"/>
      <c r="G138" s="118"/>
      <c r="H138" s="160"/>
      <c r="I138" s="158"/>
      <c r="J138" s="59"/>
      <c r="K138" s="136"/>
    </row>
    <row r="139" spans="1:11" x14ac:dyDescent="0.2">
      <c r="A139" s="145">
        <v>33</v>
      </c>
      <c r="B139" s="20" t="s">
        <v>133</v>
      </c>
      <c r="C139" s="45"/>
      <c r="D139" s="169" t="s">
        <v>53</v>
      </c>
      <c r="E139" s="170">
        <v>1</v>
      </c>
      <c r="F139" s="170" t="s">
        <v>12</v>
      </c>
      <c r="G139" s="171" t="s">
        <v>208</v>
      </c>
      <c r="H139" s="156">
        <v>260</v>
      </c>
      <c r="I139" s="156">
        <f>H139*E139</f>
        <v>260</v>
      </c>
      <c r="J139" s="57"/>
      <c r="K139" s="136"/>
    </row>
    <row r="140" spans="1:11" x14ac:dyDescent="0.2">
      <c r="A140" s="146"/>
      <c r="B140" s="21" t="s">
        <v>54</v>
      </c>
      <c r="C140" s="47" t="s">
        <v>55</v>
      </c>
      <c r="D140" s="169"/>
      <c r="E140" s="170"/>
      <c r="F140" s="170"/>
      <c r="G140" s="171"/>
      <c r="H140" s="159"/>
      <c r="I140" s="157"/>
      <c r="J140" s="58"/>
      <c r="K140" s="136"/>
    </row>
    <row r="141" spans="1:11" x14ac:dyDescent="0.2">
      <c r="A141" s="146"/>
      <c r="B141" s="21" t="s">
        <v>56</v>
      </c>
      <c r="C141" s="47" t="s">
        <v>134</v>
      </c>
      <c r="D141" s="169"/>
      <c r="E141" s="170"/>
      <c r="F141" s="170"/>
      <c r="G141" s="171"/>
      <c r="H141" s="159"/>
      <c r="I141" s="157"/>
      <c r="J141" s="58"/>
      <c r="K141" s="136"/>
    </row>
    <row r="142" spans="1:11" x14ac:dyDescent="0.2">
      <c r="A142" s="146"/>
      <c r="B142" s="21" t="s">
        <v>56</v>
      </c>
      <c r="C142" s="47" t="s">
        <v>135</v>
      </c>
      <c r="D142" s="169"/>
      <c r="E142" s="170"/>
      <c r="F142" s="170"/>
      <c r="G142" s="171"/>
      <c r="H142" s="159"/>
      <c r="I142" s="157"/>
      <c r="J142" s="58" t="s">
        <v>231</v>
      </c>
      <c r="K142" s="136"/>
    </row>
    <row r="143" spans="1:11" x14ac:dyDescent="0.2">
      <c r="A143" s="146"/>
      <c r="B143" s="21" t="s">
        <v>136</v>
      </c>
      <c r="C143" s="47" t="s">
        <v>137</v>
      </c>
      <c r="D143" s="169"/>
      <c r="E143" s="170"/>
      <c r="F143" s="170"/>
      <c r="G143" s="171"/>
      <c r="H143" s="159"/>
      <c r="I143" s="157"/>
      <c r="J143" s="58"/>
      <c r="K143" s="136"/>
    </row>
    <row r="144" spans="1:11" x14ac:dyDescent="0.2">
      <c r="A144" s="146"/>
      <c r="B144" s="21" t="s">
        <v>120</v>
      </c>
      <c r="C144" s="47" t="s">
        <v>138</v>
      </c>
      <c r="D144" s="169"/>
      <c r="E144" s="170"/>
      <c r="F144" s="170"/>
      <c r="G144" s="171"/>
      <c r="H144" s="159"/>
      <c r="I144" s="157"/>
      <c r="J144" s="58"/>
      <c r="K144" s="136"/>
    </row>
    <row r="145" spans="1:11" x14ac:dyDescent="0.2">
      <c r="A145" s="147"/>
      <c r="B145" s="56" t="s">
        <v>60</v>
      </c>
      <c r="C145" s="49" t="s">
        <v>139</v>
      </c>
      <c r="D145" s="169"/>
      <c r="E145" s="170"/>
      <c r="F145" s="170"/>
      <c r="G145" s="171"/>
      <c r="H145" s="160"/>
      <c r="I145" s="158"/>
      <c r="J145" s="59"/>
      <c r="K145" s="136"/>
    </row>
    <row r="146" spans="1:11" x14ac:dyDescent="0.2">
      <c r="A146" s="145">
        <v>34</v>
      </c>
      <c r="B146" s="20" t="s">
        <v>140</v>
      </c>
      <c r="C146" s="45"/>
      <c r="D146" s="169" t="s">
        <v>53</v>
      </c>
      <c r="E146" s="170">
        <v>1</v>
      </c>
      <c r="F146" s="170" t="s">
        <v>12</v>
      </c>
      <c r="G146" s="171" t="s">
        <v>25</v>
      </c>
      <c r="H146" s="156">
        <v>260</v>
      </c>
      <c r="I146" s="156">
        <f>H146*E146</f>
        <v>260</v>
      </c>
      <c r="J146" s="57"/>
      <c r="K146" s="136"/>
    </row>
    <row r="147" spans="1:11" x14ac:dyDescent="0.2">
      <c r="A147" s="146"/>
      <c r="B147" s="21" t="s">
        <v>54</v>
      </c>
      <c r="C147" s="47" t="s">
        <v>64</v>
      </c>
      <c r="D147" s="169"/>
      <c r="E147" s="170"/>
      <c r="F147" s="170"/>
      <c r="G147" s="171"/>
      <c r="H147" s="159"/>
      <c r="I147" s="157"/>
      <c r="J147" s="58"/>
      <c r="K147" s="136"/>
    </row>
    <row r="148" spans="1:11" x14ac:dyDescent="0.2">
      <c r="A148" s="146"/>
      <c r="B148" s="21" t="s">
        <v>56</v>
      </c>
      <c r="C148" s="47" t="s">
        <v>65</v>
      </c>
      <c r="D148" s="169"/>
      <c r="E148" s="170"/>
      <c r="F148" s="170"/>
      <c r="G148" s="171"/>
      <c r="H148" s="159"/>
      <c r="I148" s="157"/>
      <c r="J148" s="58"/>
      <c r="K148" s="136"/>
    </row>
    <row r="149" spans="1:11" x14ac:dyDescent="0.2">
      <c r="A149" s="146"/>
      <c r="B149" s="21" t="s">
        <v>56</v>
      </c>
      <c r="C149" s="47" t="s">
        <v>141</v>
      </c>
      <c r="D149" s="169"/>
      <c r="E149" s="170"/>
      <c r="F149" s="170"/>
      <c r="G149" s="171"/>
      <c r="H149" s="159"/>
      <c r="I149" s="157"/>
      <c r="J149" s="58" t="s">
        <v>231</v>
      </c>
      <c r="K149" s="136"/>
    </row>
    <row r="150" spans="1:11" x14ac:dyDescent="0.2">
      <c r="A150" s="146"/>
      <c r="B150" s="21" t="s">
        <v>136</v>
      </c>
      <c r="C150" s="47" t="s">
        <v>142</v>
      </c>
      <c r="D150" s="169"/>
      <c r="E150" s="170"/>
      <c r="F150" s="170"/>
      <c r="G150" s="171"/>
      <c r="H150" s="159"/>
      <c r="I150" s="157"/>
      <c r="J150" s="58"/>
      <c r="K150" s="136"/>
    </row>
    <row r="151" spans="1:11" x14ac:dyDescent="0.2">
      <c r="A151" s="146"/>
      <c r="B151" s="21" t="s">
        <v>120</v>
      </c>
      <c r="C151" s="47" t="s">
        <v>143</v>
      </c>
      <c r="D151" s="169"/>
      <c r="E151" s="170"/>
      <c r="F151" s="170"/>
      <c r="G151" s="171"/>
      <c r="H151" s="159"/>
      <c r="I151" s="157"/>
      <c r="J151" s="58"/>
      <c r="K151" s="136"/>
    </row>
    <row r="152" spans="1:11" x14ac:dyDescent="0.2">
      <c r="A152" s="147"/>
      <c r="B152" s="56" t="s">
        <v>60</v>
      </c>
      <c r="C152" s="47" t="s">
        <v>139</v>
      </c>
      <c r="D152" s="169"/>
      <c r="E152" s="170"/>
      <c r="F152" s="170"/>
      <c r="G152" s="171"/>
      <c r="H152" s="160"/>
      <c r="I152" s="158"/>
      <c r="J152" s="59"/>
      <c r="K152" s="136"/>
    </row>
    <row r="153" spans="1:11" ht="28.5" x14ac:dyDescent="0.2">
      <c r="A153" s="145">
        <v>35</v>
      </c>
      <c r="B153" s="20" t="s">
        <v>144</v>
      </c>
      <c r="C153" s="45"/>
      <c r="D153" s="169" t="s">
        <v>53</v>
      </c>
      <c r="E153" s="170">
        <v>2</v>
      </c>
      <c r="F153" s="170" t="s">
        <v>12</v>
      </c>
      <c r="G153" s="171" t="s">
        <v>210</v>
      </c>
      <c r="H153" s="156">
        <v>260</v>
      </c>
      <c r="I153" s="161">
        <f>H153*E153</f>
        <v>520</v>
      </c>
      <c r="J153" s="57"/>
      <c r="K153" s="136"/>
    </row>
    <row r="154" spans="1:11" x14ac:dyDescent="0.2">
      <c r="A154" s="146"/>
      <c r="B154" s="21" t="s">
        <v>54</v>
      </c>
      <c r="C154" s="47" t="s">
        <v>145</v>
      </c>
      <c r="D154" s="169"/>
      <c r="E154" s="170"/>
      <c r="F154" s="170"/>
      <c r="G154" s="171"/>
      <c r="H154" s="159"/>
      <c r="I154" s="164"/>
      <c r="J154" s="58"/>
      <c r="K154" s="136"/>
    </row>
    <row r="155" spans="1:11" x14ac:dyDescent="0.2">
      <c r="A155" s="146"/>
      <c r="B155" s="21" t="s">
        <v>56</v>
      </c>
      <c r="C155" s="47" t="s">
        <v>146</v>
      </c>
      <c r="D155" s="169"/>
      <c r="E155" s="170"/>
      <c r="F155" s="170"/>
      <c r="G155" s="171"/>
      <c r="H155" s="159"/>
      <c r="I155" s="164"/>
      <c r="J155" s="58" t="s">
        <v>231</v>
      </c>
      <c r="K155" s="136"/>
    </row>
    <row r="156" spans="1:11" x14ac:dyDescent="0.2">
      <c r="A156" s="146"/>
      <c r="B156" s="21" t="s">
        <v>136</v>
      </c>
      <c r="C156" s="47" t="s">
        <v>135</v>
      </c>
      <c r="D156" s="169"/>
      <c r="E156" s="170"/>
      <c r="F156" s="170"/>
      <c r="G156" s="171"/>
      <c r="H156" s="159"/>
      <c r="I156" s="164"/>
      <c r="J156" s="58"/>
      <c r="K156" s="136"/>
    </row>
    <row r="157" spans="1:11" x14ac:dyDescent="0.2">
      <c r="A157" s="146"/>
      <c r="B157" s="21" t="s">
        <v>120</v>
      </c>
      <c r="C157" s="47" t="s">
        <v>147</v>
      </c>
      <c r="D157" s="169"/>
      <c r="E157" s="170"/>
      <c r="F157" s="170"/>
      <c r="G157" s="171"/>
      <c r="H157" s="159"/>
      <c r="I157" s="164"/>
      <c r="J157" s="58"/>
      <c r="K157" s="136"/>
    </row>
    <row r="158" spans="1:11" x14ac:dyDescent="0.2">
      <c r="A158" s="146"/>
      <c r="B158" s="21" t="s">
        <v>60</v>
      </c>
      <c r="C158" s="47" t="s">
        <v>148</v>
      </c>
      <c r="D158" s="169"/>
      <c r="E158" s="170"/>
      <c r="F158" s="170"/>
      <c r="G158" s="171"/>
      <c r="H158" s="159"/>
      <c r="I158" s="164"/>
      <c r="J158" s="58"/>
      <c r="K158" s="136"/>
    </row>
    <row r="159" spans="1:11" x14ac:dyDescent="0.2">
      <c r="A159" s="147"/>
      <c r="B159" s="9"/>
      <c r="C159" s="49"/>
      <c r="D159" s="169"/>
      <c r="E159" s="170"/>
      <c r="F159" s="170"/>
      <c r="G159" s="171"/>
      <c r="H159" s="160"/>
      <c r="I159" s="165"/>
      <c r="J159" s="59"/>
      <c r="K159" s="136"/>
    </row>
    <row r="160" spans="1:11" x14ac:dyDescent="0.2">
      <c r="A160" s="145">
        <v>36</v>
      </c>
      <c r="B160" s="20" t="s">
        <v>149</v>
      </c>
      <c r="C160" s="47"/>
      <c r="D160" s="169" t="s">
        <v>53</v>
      </c>
      <c r="E160" s="170">
        <v>1</v>
      </c>
      <c r="F160" s="170" t="s">
        <v>12</v>
      </c>
      <c r="G160" s="171" t="s">
        <v>206</v>
      </c>
      <c r="H160" s="156">
        <v>260</v>
      </c>
      <c r="I160" s="156">
        <f>H160*E160</f>
        <v>260</v>
      </c>
      <c r="J160" s="57"/>
      <c r="K160" s="136"/>
    </row>
    <row r="161" spans="1:11" x14ac:dyDescent="0.2">
      <c r="A161" s="146"/>
      <c r="B161" s="21" t="s">
        <v>54</v>
      </c>
      <c r="C161" s="47" t="s">
        <v>55</v>
      </c>
      <c r="D161" s="169"/>
      <c r="E161" s="170"/>
      <c r="F161" s="170"/>
      <c r="G161" s="171"/>
      <c r="H161" s="159"/>
      <c r="I161" s="157"/>
      <c r="J161" s="58"/>
      <c r="K161" s="136"/>
    </row>
    <row r="162" spans="1:11" x14ac:dyDescent="0.2">
      <c r="A162" s="146"/>
      <c r="B162" s="21" t="s">
        <v>56</v>
      </c>
      <c r="C162" s="47" t="s">
        <v>134</v>
      </c>
      <c r="D162" s="169"/>
      <c r="E162" s="170"/>
      <c r="F162" s="170"/>
      <c r="G162" s="171"/>
      <c r="H162" s="159"/>
      <c r="I162" s="157"/>
      <c r="J162" s="58"/>
      <c r="K162" s="136"/>
    </row>
    <row r="163" spans="1:11" x14ac:dyDescent="0.2">
      <c r="A163" s="146"/>
      <c r="B163" s="21" t="s">
        <v>56</v>
      </c>
      <c r="C163" s="47" t="s">
        <v>135</v>
      </c>
      <c r="D163" s="169"/>
      <c r="E163" s="170"/>
      <c r="F163" s="170"/>
      <c r="G163" s="171"/>
      <c r="H163" s="159"/>
      <c r="I163" s="157"/>
      <c r="J163" s="58" t="s">
        <v>231</v>
      </c>
      <c r="K163" s="136"/>
    </row>
    <row r="164" spans="1:11" x14ac:dyDescent="0.2">
      <c r="A164" s="146"/>
      <c r="B164" s="21" t="s">
        <v>136</v>
      </c>
      <c r="C164" s="47" t="s">
        <v>137</v>
      </c>
      <c r="D164" s="169"/>
      <c r="E164" s="170"/>
      <c r="F164" s="170"/>
      <c r="G164" s="171"/>
      <c r="H164" s="159"/>
      <c r="I164" s="157"/>
      <c r="J164" s="58"/>
      <c r="K164" s="136"/>
    </row>
    <row r="165" spans="1:11" x14ac:dyDescent="0.2">
      <c r="A165" s="146"/>
      <c r="B165" s="21" t="s">
        <v>120</v>
      </c>
      <c r="C165" s="47" t="s">
        <v>138</v>
      </c>
      <c r="D165" s="169"/>
      <c r="E165" s="170"/>
      <c r="F165" s="170"/>
      <c r="G165" s="171"/>
      <c r="H165" s="159"/>
      <c r="I165" s="157"/>
      <c r="J165" s="58"/>
      <c r="K165" s="136"/>
    </row>
    <row r="166" spans="1:11" x14ac:dyDescent="0.2">
      <c r="A166" s="147"/>
      <c r="B166" s="56" t="s">
        <v>60</v>
      </c>
      <c r="C166" s="49" t="s">
        <v>139</v>
      </c>
      <c r="D166" s="169"/>
      <c r="E166" s="170"/>
      <c r="F166" s="170"/>
      <c r="G166" s="171"/>
      <c r="H166" s="160"/>
      <c r="I166" s="158"/>
      <c r="J166" s="59"/>
      <c r="K166" s="136"/>
    </row>
    <row r="167" spans="1:11" x14ac:dyDescent="0.2">
      <c r="A167" s="145">
        <v>37</v>
      </c>
      <c r="B167" s="33" t="s">
        <v>150</v>
      </c>
      <c r="C167" s="18"/>
      <c r="D167" s="154" t="s">
        <v>151</v>
      </c>
      <c r="E167" s="153">
        <v>1</v>
      </c>
      <c r="F167" s="154" t="s">
        <v>12</v>
      </c>
      <c r="G167" s="166" t="s">
        <v>210</v>
      </c>
      <c r="H167" s="156">
        <v>260</v>
      </c>
      <c r="I167" s="156">
        <f>H167*E167</f>
        <v>260</v>
      </c>
      <c r="J167" s="57"/>
      <c r="K167" s="136"/>
    </row>
    <row r="168" spans="1:11" x14ac:dyDescent="0.2">
      <c r="A168" s="146"/>
      <c r="B168" s="71" t="s">
        <v>93</v>
      </c>
      <c r="C168" s="38" t="s">
        <v>152</v>
      </c>
      <c r="D168" s="154"/>
      <c r="E168" s="154"/>
      <c r="F168" s="154"/>
      <c r="G168" s="167"/>
      <c r="H168" s="159"/>
      <c r="I168" s="157"/>
      <c r="J168" s="58"/>
      <c r="K168" s="136"/>
    </row>
    <row r="169" spans="1:11" x14ac:dyDescent="0.2">
      <c r="A169" s="146"/>
      <c r="B169" s="71" t="s">
        <v>95</v>
      </c>
      <c r="C169" s="38" t="s">
        <v>153</v>
      </c>
      <c r="D169" s="154"/>
      <c r="E169" s="154"/>
      <c r="F169" s="154"/>
      <c r="G169" s="167"/>
      <c r="H169" s="159"/>
      <c r="I169" s="157"/>
      <c r="J169" s="58" t="s">
        <v>231</v>
      </c>
      <c r="K169" s="136"/>
    </row>
    <row r="170" spans="1:11" x14ac:dyDescent="0.2">
      <c r="A170" s="146"/>
      <c r="B170" s="71" t="s">
        <v>129</v>
      </c>
      <c r="C170" s="38" t="s">
        <v>135</v>
      </c>
      <c r="D170" s="154"/>
      <c r="E170" s="154"/>
      <c r="F170" s="154"/>
      <c r="G170" s="167"/>
      <c r="H170" s="159"/>
      <c r="I170" s="157"/>
      <c r="J170" s="58"/>
      <c r="K170" s="136"/>
    </row>
    <row r="171" spans="1:11" x14ac:dyDescent="0.2">
      <c r="A171" s="147"/>
      <c r="B171" s="74" t="s">
        <v>97</v>
      </c>
      <c r="C171" s="38" t="s">
        <v>154</v>
      </c>
      <c r="D171" s="155"/>
      <c r="E171" s="155"/>
      <c r="F171" s="155"/>
      <c r="G171" s="168"/>
      <c r="H171" s="160"/>
      <c r="I171" s="158"/>
      <c r="J171" s="59"/>
      <c r="K171" s="136"/>
    </row>
    <row r="172" spans="1:11" x14ac:dyDescent="0.2">
      <c r="A172" s="145">
        <v>38</v>
      </c>
      <c r="B172" s="20" t="s">
        <v>155</v>
      </c>
      <c r="C172" s="14" t="s">
        <v>156</v>
      </c>
      <c r="D172" s="179" t="s">
        <v>14</v>
      </c>
      <c r="E172" s="154">
        <v>1</v>
      </c>
      <c r="F172" s="154" t="s">
        <v>12</v>
      </c>
      <c r="G172" s="167" t="s">
        <v>208</v>
      </c>
      <c r="H172" s="156">
        <v>260</v>
      </c>
      <c r="I172" s="156">
        <f>H172*E172</f>
        <v>260</v>
      </c>
      <c r="J172" s="57"/>
      <c r="K172" s="136"/>
    </row>
    <row r="173" spans="1:11" x14ac:dyDescent="0.2">
      <c r="A173" s="146"/>
      <c r="B173" s="21" t="s">
        <v>157</v>
      </c>
      <c r="C173" s="31" t="s">
        <v>158</v>
      </c>
      <c r="D173" s="179"/>
      <c r="E173" s="154"/>
      <c r="F173" s="154"/>
      <c r="G173" s="167"/>
      <c r="H173" s="159"/>
      <c r="I173" s="157"/>
      <c r="J173" s="58"/>
      <c r="K173" s="136"/>
    </row>
    <row r="174" spans="1:11" x14ac:dyDescent="0.2">
      <c r="A174" s="146"/>
      <c r="B174" s="21" t="s">
        <v>159</v>
      </c>
      <c r="C174" s="31" t="s">
        <v>158</v>
      </c>
      <c r="D174" s="179"/>
      <c r="E174" s="154"/>
      <c r="F174" s="154"/>
      <c r="G174" s="167"/>
      <c r="H174" s="159"/>
      <c r="I174" s="157"/>
      <c r="J174" s="58" t="s">
        <v>231</v>
      </c>
      <c r="K174" s="136"/>
    </row>
    <row r="175" spans="1:11" x14ac:dyDescent="0.2">
      <c r="A175" s="146"/>
      <c r="B175" s="21" t="s">
        <v>159</v>
      </c>
      <c r="C175" s="31" t="s">
        <v>160</v>
      </c>
      <c r="D175" s="179"/>
      <c r="E175" s="154"/>
      <c r="F175" s="154"/>
      <c r="G175" s="167"/>
      <c r="H175" s="159"/>
      <c r="I175" s="157"/>
      <c r="J175" s="58"/>
      <c r="K175" s="136"/>
    </row>
    <row r="176" spans="1:11" x14ac:dyDescent="0.2">
      <c r="A176" s="146"/>
      <c r="B176" s="21" t="s">
        <v>161</v>
      </c>
      <c r="C176" s="31" t="s">
        <v>162</v>
      </c>
      <c r="D176" s="179"/>
      <c r="E176" s="154"/>
      <c r="F176" s="154"/>
      <c r="G176" s="167"/>
      <c r="H176" s="159"/>
      <c r="I176" s="157"/>
      <c r="J176" s="58"/>
      <c r="K176" s="136"/>
    </row>
    <row r="177" spans="1:11" x14ac:dyDescent="0.2">
      <c r="A177" s="147"/>
      <c r="B177" s="56" t="s">
        <v>163</v>
      </c>
      <c r="C177" s="36" t="s">
        <v>164</v>
      </c>
      <c r="D177" s="179"/>
      <c r="E177" s="154"/>
      <c r="F177" s="154"/>
      <c r="G177" s="167"/>
      <c r="H177" s="160"/>
      <c r="I177" s="158"/>
      <c r="J177" s="59"/>
      <c r="K177" s="136"/>
    </row>
    <row r="178" spans="1:11" x14ac:dyDescent="0.2">
      <c r="A178" s="145">
        <v>39</v>
      </c>
      <c r="B178" s="33" t="s">
        <v>165</v>
      </c>
      <c r="C178" s="46"/>
      <c r="D178" s="153" t="s">
        <v>14</v>
      </c>
      <c r="E178" s="153">
        <v>1</v>
      </c>
      <c r="F178" s="153" t="s">
        <v>12</v>
      </c>
      <c r="G178" s="166" t="s">
        <v>208</v>
      </c>
      <c r="H178" s="156">
        <v>260</v>
      </c>
      <c r="I178" s="156">
        <f>H178*E178</f>
        <v>260</v>
      </c>
      <c r="J178" s="57"/>
      <c r="K178" s="136"/>
    </row>
    <row r="179" spans="1:11" x14ac:dyDescent="0.2">
      <c r="A179" s="146"/>
      <c r="B179" s="34" t="s">
        <v>54</v>
      </c>
      <c r="C179" s="46" t="s">
        <v>152</v>
      </c>
      <c r="D179" s="154"/>
      <c r="E179" s="154"/>
      <c r="F179" s="154"/>
      <c r="G179" s="167"/>
      <c r="H179" s="159"/>
      <c r="I179" s="157"/>
      <c r="J179" s="58"/>
      <c r="K179" s="136"/>
    </row>
    <row r="180" spans="1:11" x14ac:dyDescent="0.2">
      <c r="A180" s="146"/>
      <c r="B180" s="34" t="s">
        <v>56</v>
      </c>
      <c r="C180" s="46" t="s">
        <v>65</v>
      </c>
      <c r="D180" s="154"/>
      <c r="E180" s="154"/>
      <c r="F180" s="154"/>
      <c r="G180" s="167"/>
      <c r="H180" s="159"/>
      <c r="I180" s="157"/>
      <c r="J180" s="58" t="s">
        <v>231</v>
      </c>
      <c r="K180" s="136"/>
    </row>
    <row r="181" spans="1:11" x14ac:dyDescent="0.2">
      <c r="A181" s="146"/>
      <c r="B181" s="34" t="s">
        <v>120</v>
      </c>
      <c r="C181" s="46" t="s">
        <v>121</v>
      </c>
      <c r="D181" s="154"/>
      <c r="E181" s="154"/>
      <c r="F181" s="154"/>
      <c r="G181" s="167"/>
      <c r="H181" s="159"/>
      <c r="I181" s="157"/>
      <c r="J181" s="58"/>
      <c r="K181" s="136"/>
    </row>
    <row r="182" spans="1:11" x14ac:dyDescent="0.2">
      <c r="A182" s="146"/>
      <c r="B182" s="34" t="s">
        <v>136</v>
      </c>
      <c r="C182" s="46" t="s">
        <v>166</v>
      </c>
      <c r="D182" s="154"/>
      <c r="E182" s="154"/>
      <c r="F182" s="154"/>
      <c r="G182" s="167"/>
      <c r="H182" s="159"/>
      <c r="I182" s="157"/>
      <c r="J182" s="58"/>
      <c r="K182" s="136"/>
    </row>
    <row r="183" spans="1:11" x14ac:dyDescent="0.2">
      <c r="A183" s="147"/>
      <c r="B183" s="34" t="s">
        <v>60</v>
      </c>
      <c r="C183" s="48" t="s">
        <v>167</v>
      </c>
      <c r="D183" s="155"/>
      <c r="E183" s="155"/>
      <c r="F183" s="155"/>
      <c r="G183" s="168"/>
      <c r="H183" s="160"/>
      <c r="I183" s="158"/>
      <c r="J183" s="59"/>
      <c r="K183" s="136"/>
    </row>
    <row r="184" spans="1:11" x14ac:dyDescent="0.2">
      <c r="A184" s="145">
        <v>40</v>
      </c>
      <c r="B184" s="33" t="s">
        <v>168</v>
      </c>
      <c r="C184" s="44"/>
      <c r="D184" s="153" t="s">
        <v>14</v>
      </c>
      <c r="E184" s="153">
        <v>1</v>
      </c>
      <c r="F184" s="153" t="s">
        <v>12</v>
      </c>
      <c r="G184" s="166" t="s">
        <v>206</v>
      </c>
      <c r="H184" s="156">
        <v>260</v>
      </c>
      <c r="I184" s="156">
        <f>H184*E184</f>
        <v>260</v>
      </c>
      <c r="J184" s="57"/>
      <c r="K184" s="136"/>
    </row>
    <row r="185" spans="1:11" x14ac:dyDescent="0.2">
      <c r="A185" s="146"/>
      <c r="B185" s="34" t="s">
        <v>54</v>
      </c>
      <c r="C185" s="46" t="s">
        <v>152</v>
      </c>
      <c r="D185" s="154"/>
      <c r="E185" s="154"/>
      <c r="F185" s="154"/>
      <c r="G185" s="167"/>
      <c r="H185" s="159"/>
      <c r="I185" s="157"/>
      <c r="J185" s="58"/>
      <c r="K185" s="136"/>
    </row>
    <row r="186" spans="1:11" x14ac:dyDescent="0.2">
      <c r="A186" s="146"/>
      <c r="B186" s="34" t="s">
        <v>56</v>
      </c>
      <c r="C186" s="46" t="s">
        <v>65</v>
      </c>
      <c r="D186" s="154"/>
      <c r="E186" s="154"/>
      <c r="F186" s="154"/>
      <c r="G186" s="167"/>
      <c r="H186" s="159"/>
      <c r="I186" s="157"/>
      <c r="J186" s="58" t="s">
        <v>231</v>
      </c>
      <c r="K186" s="136"/>
    </row>
    <row r="187" spans="1:11" x14ac:dyDescent="0.2">
      <c r="A187" s="146"/>
      <c r="B187" s="34" t="s">
        <v>120</v>
      </c>
      <c r="C187" s="46" t="s">
        <v>121</v>
      </c>
      <c r="D187" s="154"/>
      <c r="E187" s="154"/>
      <c r="F187" s="154"/>
      <c r="G187" s="167"/>
      <c r="H187" s="159"/>
      <c r="I187" s="157"/>
      <c r="J187" s="58"/>
      <c r="K187" s="136"/>
    </row>
    <row r="188" spans="1:11" x14ac:dyDescent="0.2">
      <c r="A188" s="146"/>
      <c r="B188" s="34" t="s">
        <v>136</v>
      </c>
      <c r="C188" s="46" t="s">
        <v>166</v>
      </c>
      <c r="D188" s="154"/>
      <c r="E188" s="154"/>
      <c r="F188" s="154"/>
      <c r="G188" s="167"/>
      <c r="H188" s="159"/>
      <c r="I188" s="157"/>
      <c r="J188" s="58"/>
      <c r="K188" s="136"/>
    </row>
    <row r="189" spans="1:11" x14ac:dyDescent="0.2">
      <c r="A189" s="147"/>
      <c r="B189" s="34" t="s">
        <v>60</v>
      </c>
      <c r="C189" s="48" t="s">
        <v>167</v>
      </c>
      <c r="D189" s="155"/>
      <c r="E189" s="155"/>
      <c r="F189" s="155"/>
      <c r="G189" s="168"/>
      <c r="H189" s="160"/>
      <c r="I189" s="158"/>
      <c r="J189" s="59"/>
      <c r="K189" s="136"/>
    </row>
    <row r="190" spans="1:11" x14ac:dyDescent="0.2">
      <c r="A190" s="145">
        <v>41</v>
      </c>
      <c r="B190" s="33" t="s">
        <v>169</v>
      </c>
      <c r="C190" s="44"/>
      <c r="D190" s="153" t="s">
        <v>14</v>
      </c>
      <c r="E190" s="153">
        <v>1</v>
      </c>
      <c r="F190" s="153" t="s">
        <v>12</v>
      </c>
      <c r="G190" s="166" t="s">
        <v>213</v>
      </c>
      <c r="H190" s="156">
        <v>310</v>
      </c>
      <c r="I190" s="156">
        <f>H190*E190</f>
        <v>310</v>
      </c>
      <c r="J190" s="57"/>
      <c r="K190" s="136"/>
    </row>
    <row r="191" spans="1:11" x14ac:dyDescent="0.2">
      <c r="A191" s="146"/>
      <c r="B191" s="34" t="s">
        <v>54</v>
      </c>
      <c r="C191" s="17" t="s">
        <v>64</v>
      </c>
      <c r="D191" s="154"/>
      <c r="E191" s="154"/>
      <c r="F191" s="154"/>
      <c r="G191" s="167"/>
      <c r="H191" s="159"/>
      <c r="I191" s="157"/>
      <c r="J191" s="58"/>
      <c r="K191" s="136"/>
    </row>
    <row r="192" spans="1:11" x14ac:dyDescent="0.2">
      <c r="A192" s="146"/>
      <c r="B192" s="34" t="s">
        <v>83</v>
      </c>
      <c r="C192" s="17" t="s">
        <v>170</v>
      </c>
      <c r="D192" s="154"/>
      <c r="E192" s="154"/>
      <c r="F192" s="154"/>
      <c r="G192" s="167"/>
      <c r="H192" s="159"/>
      <c r="I192" s="157"/>
      <c r="J192" s="58" t="s">
        <v>231</v>
      </c>
      <c r="K192" s="136"/>
    </row>
    <row r="193" spans="1:11" x14ac:dyDescent="0.2">
      <c r="A193" s="146"/>
      <c r="B193" s="34" t="s">
        <v>120</v>
      </c>
      <c r="C193" s="17" t="s">
        <v>171</v>
      </c>
      <c r="D193" s="154"/>
      <c r="E193" s="154"/>
      <c r="F193" s="154"/>
      <c r="G193" s="167"/>
      <c r="H193" s="159"/>
      <c r="I193" s="157"/>
      <c r="J193" s="58"/>
      <c r="K193" s="136"/>
    </row>
    <row r="194" spans="1:11" x14ac:dyDescent="0.2">
      <c r="A194" s="146"/>
      <c r="B194" s="34" t="s">
        <v>136</v>
      </c>
      <c r="C194" s="17" t="s">
        <v>172</v>
      </c>
      <c r="D194" s="154"/>
      <c r="E194" s="154"/>
      <c r="F194" s="154"/>
      <c r="G194" s="167"/>
      <c r="H194" s="159"/>
      <c r="I194" s="157"/>
      <c r="J194" s="58"/>
      <c r="K194" s="136"/>
    </row>
    <row r="195" spans="1:11" x14ac:dyDescent="0.2">
      <c r="A195" s="147"/>
      <c r="B195" s="34" t="s">
        <v>173</v>
      </c>
      <c r="C195" s="48"/>
      <c r="D195" s="155"/>
      <c r="E195" s="155"/>
      <c r="F195" s="155"/>
      <c r="G195" s="168"/>
      <c r="H195" s="160"/>
      <c r="I195" s="158"/>
      <c r="J195" s="59"/>
      <c r="K195" s="136"/>
    </row>
    <row r="196" spans="1:11" x14ac:dyDescent="0.2">
      <c r="A196" s="145">
        <v>42</v>
      </c>
      <c r="B196" s="33" t="s">
        <v>229</v>
      </c>
      <c r="C196" s="44"/>
      <c r="D196" s="153" t="s">
        <v>14</v>
      </c>
      <c r="E196" s="153">
        <v>2</v>
      </c>
      <c r="F196" s="153" t="s">
        <v>12</v>
      </c>
      <c r="G196" s="166" t="s">
        <v>208</v>
      </c>
      <c r="H196" s="156">
        <v>260</v>
      </c>
      <c r="I196" s="161">
        <f>H196*E196</f>
        <v>520</v>
      </c>
      <c r="J196" s="57"/>
      <c r="K196" s="136"/>
    </row>
    <row r="197" spans="1:11" x14ac:dyDescent="0.2">
      <c r="A197" s="146"/>
      <c r="B197" s="34" t="s">
        <v>54</v>
      </c>
      <c r="C197" s="3" t="s">
        <v>71</v>
      </c>
      <c r="D197" s="154"/>
      <c r="E197" s="154"/>
      <c r="F197" s="154"/>
      <c r="G197" s="167"/>
      <c r="H197" s="159"/>
      <c r="I197" s="164"/>
      <c r="J197" s="58"/>
      <c r="K197" s="136"/>
    </row>
    <row r="198" spans="1:11" x14ac:dyDescent="0.2">
      <c r="A198" s="146"/>
      <c r="B198" s="34" t="s">
        <v>174</v>
      </c>
      <c r="C198" s="3" t="s">
        <v>175</v>
      </c>
      <c r="D198" s="154"/>
      <c r="E198" s="154"/>
      <c r="F198" s="154"/>
      <c r="G198" s="167"/>
      <c r="H198" s="159"/>
      <c r="I198" s="164"/>
      <c r="J198" s="58" t="s">
        <v>231</v>
      </c>
      <c r="K198" s="136"/>
    </row>
    <row r="199" spans="1:11" x14ac:dyDescent="0.2">
      <c r="A199" s="146"/>
      <c r="B199" s="34" t="s">
        <v>120</v>
      </c>
      <c r="C199" s="3" t="s">
        <v>176</v>
      </c>
      <c r="D199" s="154"/>
      <c r="E199" s="154"/>
      <c r="F199" s="154"/>
      <c r="G199" s="167"/>
      <c r="H199" s="159"/>
      <c r="I199" s="164"/>
      <c r="J199" s="58"/>
      <c r="K199" s="136"/>
    </row>
    <row r="200" spans="1:11" x14ac:dyDescent="0.2">
      <c r="A200" s="146"/>
      <c r="B200" s="34" t="s">
        <v>136</v>
      </c>
      <c r="C200" s="3" t="s">
        <v>177</v>
      </c>
      <c r="D200" s="154"/>
      <c r="E200" s="154"/>
      <c r="F200" s="154"/>
      <c r="G200" s="167"/>
      <c r="H200" s="159"/>
      <c r="I200" s="164"/>
      <c r="J200" s="58"/>
      <c r="K200" s="136"/>
    </row>
    <row r="201" spans="1:11" x14ac:dyDescent="0.2">
      <c r="A201" s="147"/>
      <c r="B201" s="35" t="s">
        <v>173</v>
      </c>
      <c r="C201" s="48"/>
      <c r="D201" s="155"/>
      <c r="E201" s="155"/>
      <c r="F201" s="155"/>
      <c r="G201" s="168"/>
      <c r="H201" s="160"/>
      <c r="I201" s="165"/>
      <c r="J201" s="59"/>
      <c r="K201" s="136"/>
    </row>
    <row r="202" spans="1:11" x14ac:dyDescent="0.2">
      <c r="A202" s="145">
        <v>43</v>
      </c>
      <c r="B202" s="33" t="s">
        <v>178</v>
      </c>
      <c r="C202" s="20"/>
      <c r="D202" s="153" t="s">
        <v>14</v>
      </c>
      <c r="E202" s="153">
        <v>2</v>
      </c>
      <c r="F202" s="153" t="s">
        <v>12</v>
      </c>
      <c r="G202" s="166" t="s">
        <v>206</v>
      </c>
      <c r="H202" s="156">
        <v>260</v>
      </c>
      <c r="I202" s="161">
        <f>H202*E202</f>
        <v>520</v>
      </c>
      <c r="J202" s="57"/>
      <c r="K202" s="136"/>
    </row>
    <row r="203" spans="1:11" x14ac:dyDescent="0.2">
      <c r="A203" s="146"/>
      <c r="B203" s="34" t="s">
        <v>54</v>
      </c>
      <c r="C203" s="3" t="s">
        <v>71</v>
      </c>
      <c r="D203" s="154"/>
      <c r="E203" s="154"/>
      <c r="F203" s="154"/>
      <c r="G203" s="167"/>
      <c r="H203" s="159"/>
      <c r="I203" s="164"/>
      <c r="J203" s="58"/>
      <c r="K203" s="136"/>
    </row>
    <row r="204" spans="1:11" x14ac:dyDescent="0.2">
      <c r="A204" s="146"/>
      <c r="B204" s="34" t="s">
        <v>56</v>
      </c>
      <c r="C204" s="3" t="s">
        <v>179</v>
      </c>
      <c r="D204" s="154"/>
      <c r="E204" s="154"/>
      <c r="F204" s="154"/>
      <c r="G204" s="167"/>
      <c r="H204" s="159"/>
      <c r="I204" s="164"/>
      <c r="J204" s="58" t="s">
        <v>231</v>
      </c>
      <c r="K204" s="136"/>
    </row>
    <row r="205" spans="1:11" x14ac:dyDescent="0.2">
      <c r="A205" s="146"/>
      <c r="B205" s="34" t="s">
        <v>120</v>
      </c>
      <c r="C205" s="3" t="s">
        <v>180</v>
      </c>
      <c r="D205" s="154"/>
      <c r="E205" s="154"/>
      <c r="F205" s="154"/>
      <c r="G205" s="167"/>
      <c r="H205" s="159"/>
      <c r="I205" s="164"/>
      <c r="J205" s="58"/>
      <c r="K205" s="136"/>
    </row>
    <row r="206" spans="1:11" x14ac:dyDescent="0.2">
      <c r="A206" s="146"/>
      <c r="B206" s="34" t="s">
        <v>136</v>
      </c>
      <c r="C206" s="21" t="s">
        <v>181</v>
      </c>
      <c r="D206" s="154"/>
      <c r="E206" s="154"/>
      <c r="F206" s="154"/>
      <c r="G206" s="167"/>
      <c r="H206" s="159"/>
      <c r="I206" s="164"/>
      <c r="J206" s="58"/>
      <c r="K206" s="136"/>
    </row>
    <row r="207" spans="1:11" x14ac:dyDescent="0.2">
      <c r="A207" s="147"/>
      <c r="B207" s="35" t="s">
        <v>182</v>
      </c>
      <c r="C207" s="56"/>
      <c r="D207" s="155"/>
      <c r="E207" s="155"/>
      <c r="F207" s="155"/>
      <c r="G207" s="168"/>
      <c r="H207" s="160"/>
      <c r="I207" s="165"/>
      <c r="J207" s="59"/>
      <c r="K207" s="136"/>
    </row>
    <row r="208" spans="1:11" x14ac:dyDescent="0.2">
      <c r="A208" s="145">
        <v>44</v>
      </c>
      <c r="B208" s="33" t="s">
        <v>228</v>
      </c>
      <c r="C208" s="20"/>
      <c r="D208" s="153" t="s">
        <v>14</v>
      </c>
      <c r="E208" s="153">
        <v>2</v>
      </c>
      <c r="F208" s="153" t="s">
        <v>12</v>
      </c>
      <c r="G208" s="166" t="s">
        <v>210</v>
      </c>
      <c r="H208" s="156">
        <v>260</v>
      </c>
      <c r="I208" s="161">
        <f>H208*E208</f>
        <v>520</v>
      </c>
      <c r="J208" s="57"/>
      <c r="K208" s="136"/>
    </row>
    <row r="209" spans="1:11" x14ac:dyDescent="0.2">
      <c r="A209" s="146"/>
      <c r="B209" s="34" t="s">
        <v>54</v>
      </c>
      <c r="C209" s="3" t="s">
        <v>183</v>
      </c>
      <c r="D209" s="154"/>
      <c r="E209" s="154"/>
      <c r="F209" s="154"/>
      <c r="G209" s="167"/>
      <c r="H209" s="159"/>
      <c r="I209" s="164"/>
      <c r="J209" s="58"/>
      <c r="K209" s="136"/>
    </row>
    <row r="210" spans="1:11" x14ac:dyDescent="0.2">
      <c r="A210" s="146"/>
      <c r="B210" s="34" t="s">
        <v>184</v>
      </c>
      <c r="C210" s="3" t="s">
        <v>185</v>
      </c>
      <c r="D210" s="154"/>
      <c r="E210" s="154"/>
      <c r="F210" s="154"/>
      <c r="G210" s="167"/>
      <c r="H210" s="159"/>
      <c r="I210" s="164"/>
      <c r="J210" s="58" t="s">
        <v>231</v>
      </c>
      <c r="K210" s="136"/>
    </row>
    <row r="211" spans="1:11" x14ac:dyDescent="0.2">
      <c r="A211" s="146"/>
      <c r="B211" s="34" t="s">
        <v>120</v>
      </c>
      <c r="C211" s="3" t="s">
        <v>186</v>
      </c>
      <c r="D211" s="154"/>
      <c r="E211" s="154"/>
      <c r="F211" s="154"/>
      <c r="G211" s="167"/>
      <c r="H211" s="159"/>
      <c r="I211" s="164"/>
      <c r="J211" s="58"/>
      <c r="K211" s="136"/>
    </row>
    <row r="212" spans="1:11" x14ac:dyDescent="0.2">
      <c r="A212" s="146"/>
      <c r="B212" s="34" t="s">
        <v>136</v>
      </c>
      <c r="C212" s="3" t="s">
        <v>75</v>
      </c>
      <c r="D212" s="154"/>
      <c r="E212" s="154"/>
      <c r="F212" s="154"/>
      <c r="G212" s="167"/>
      <c r="H212" s="159"/>
      <c r="I212" s="164"/>
      <c r="J212" s="58"/>
      <c r="K212" s="136"/>
    </row>
    <row r="213" spans="1:11" x14ac:dyDescent="0.2">
      <c r="A213" s="147"/>
      <c r="B213" s="34" t="s">
        <v>60</v>
      </c>
      <c r="C213" s="21" t="s">
        <v>187</v>
      </c>
      <c r="D213" s="155"/>
      <c r="E213" s="155"/>
      <c r="F213" s="155"/>
      <c r="G213" s="168"/>
      <c r="H213" s="160"/>
      <c r="I213" s="165"/>
      <c r="J213" s="59"/>
      <c r="K213" s="136"/>
    </row>
    <row r="214" spans="1:11" x14ac:dyDescent="0.2">
      <c r="A214" s="145">
        <v>45</v>
      </c>
      <c r="B214" s="14" t="s">
        <v>230</v>
      </c>
      <c r="C214" s="14"/>
      <c r="D214" s="153" t="s">
        <v>14</v>
      </c>
      <c r="E214" s="153">
        <v>2</v>
      </c>
      <c r="F214" s="153" t="s">
        <v>12</v>
      </c>
      <c r="G214" s="166" t="s">
        <v>214</v>
      </c>
      <c r="H214" s="156">
        <v>260</v>
      </c>
      <c r="I214" s="198">
        <f>H214*E214</f>
        <v>520</v>
      </c>
      <c r="J214" s="57"/>
      <c r="K214" s="136"/>
    </row>
    <row r="215" spans="1:11" x14ac:dyDescent="0.2">
      <c r="A215" s="146"/>
      <c r="B215" s="31" t="s">
        <v>54</v>
      </c>
      <c r="C215" s="32" t="s">
        <v>183</v>
      </c>
      <c r="D215" s="154"/>
      <c r="E215" s="154"/>
      <c r="F215" s="154"/>
      <c r="G215" s="167"/>
      <c r="H215" s="159"/>
      <c r="I215" s="199"/>
      <c r="J215" s="58"/>
      <c r="K215" s="136"/>
    </row>
    <row r="216" spans="1:11" x14ac:dyDescent="0.2">
      <c r="A216" s="146"/>
      <c r="B216" s="31" t="s">
        <v>56</v>
      </c>
      <c r="C216" s="32" t="s">
        <v>188</v>
      </c>
      <c r="D216" s="154"/>
      <c r="E216" s="154"/>
      <c r="F216" s="154"/>
      <c r="G216" s="167"/>
      <c r="H216" s="159"/>
      <c r="I216" s="199"/>
      <c r="J216" s="58" t="s">
        <v>231</v>
      </c>
      <c r="K216" s="136"/>
    </row>
    <row r="217" spans="1:11" x14ac:dyDescent="0.2">
      <c r="A217" s="146"/>
      <c r="B217" s="31" t="s">
        <v>120</v>
      </c>
      <c r="C217" s="32" t="s">
        <v>189</v>
      </c>
      <c r="D217" s="154"/>
      <c r="E217" s="154"/>
      <c r="F217" s="154"/>
      <c r="G217" s="167"/>
      <c r="H217" s="159"/>
      <c r="I217" s="199"/>
      <c r="J217" s="58"/>
      <c r="K217" s="136"/>
    </row>
    <row r="218" spans="1:11" x14ac:dyDescent="0.2">
      <c r="A218" s="146"/>
      <c r="B218" s="31" t="s">
        <v>136</v>
      </c>
      <c r="C218" s="31" t="s">
        <v>177</v>
      </c>
      <c r="D218" s="154"/>
      <c r="E218" s="154"/>
      <c r="F218" s="154"/>
      <c r="G218" s="167"/>
      <c r="H218" s="159"/>
      <c r="I218" s="199"/>
      <c r="J218" s="58"/>
      <c r="K218" s="136"/>
    </row>
    <row r="219" spans="1:11" x14ac:dyDescent="0.2">
      <c r="A219" s="147"/>
      <c r="B219" s="36" t="s">
        <v>60</v>
      </c>
      <c r="C219" s="36" t="s">
        <v>190</v>
      </c>
      <c r="D219" s="155"/>
      <c r="E219" s="155"/>
      <c r="F219" s="155"/>
      <c r="G219" s="168"/>
      <c r="H219" s="160"/>
      <c r="I219" s="200"/>
      <c r="J219" s="59"/>
      <c r="K219" s="136"/>
    </row>
    <row r="220" spans="1:11" ht="42.75" x14ac:dyDescent="0.2">
      <c r="A220" s="59">
        <v>46</v>
      </c>
      <c r="B220" s="31" t="s">
        <v>192</v>
      </c>
      <c r="C220" s="31" t="s">
        <v>193</v>
      </c>
      <c r="D220" s="64" t="s">
        <v>33</v>
      </c>
      <c r="E220" s="64">
        <v>1</v>
      </c>
      <c r="F220" s="64" t="s">
        <v>12</v>
      </c>
      <c r="G220" s="22" t="s">
        <v>208</v>
      </c>
      <c r="H220" s="82">
        <v>310</v>
      </c>
      <c r="I220" s="82">
        <f>H220*E220</f>
        <v>310</v>
      </c>
      <c r="J220" s="16" t="s">
        <v>231</v>
      </c>
      <c r="K220" s="136"/>
    </row>
    <row r="221" spans="1:11" ht="42.75" x14ac:dyDescent="0.2">
      <c r="A221" s="59">
        <v>47</v>
      </c>
      <c r="B221" s="14" t="s">
        <v>194</v>
      </c>
      <c r="C221" s="14" t="s">
        <v>193</v>
      </c>
      <c r="D221" s="19" t="s">
        <v>33</v>
      </c>
      <c r="E221" s="19">
        <v>1</v>
      </c>
      <c r="F221" s="19" t="s">
        <v>12</v>
      </c>
      <c r="G221" s="1" t="s">
        <v>208</v>
      </c>
      <c r="H221" s="83">
        <v>310</v>
      </c>
      <c r="I221" s="82">
        <f t="shared" ref="I221:I235" si="5">H221*E221</f>
        <v>310</v>
      </c>
      <c r="J221" s="16" t="s">
        <v>231</v>
      </c>
      <c r="K221" s="136"/>
    </row>
    <row r="222" spans="1:11" ht="42.75" x14ac:dyDescent="0.2">
      <c r="A222" s="59">
        <v>48</v>
      </c>
      <c r="B222" s="14" t="s">
        <v>195</v>
      </c>
      <c r="C222" s="14" t="s">
        <v>193</v>
      </c>
      <c r="D222" s="19" t="s">
        <v>33</v>
      </c>
      <c r="E222" s="19">
        <v>1</v>
      </c>
      <c r="F222" s="19" t="s">
        <v>12</v>
      </c>
      <c r="G222" s="1" t="s">
        <v>208</v>
      </c>
      <c r="H222" s="83">
        <v>310</v>
      </c>
      <c r="I222" s="82">
        <f t="shared" si="5"/>
        <v>310</v>
      </c>
      <c r="J222" s="16" t="s">
        <v>231</v>
      </c>
      <c r="K222" s="136"/>
    </row>
    <row r="223" spans="1:11" ht="42.75" x14ac:dyDescent="0.2">
      <c r="A223" s="59">
        <v>49</v>
      </c>
      <c r="B223" s="14" t="s">
        <v>196</v>
      </c>
      <c r="C223" s="14" t="s">
        <v>193</v>
      </c>
      <c r="D223" s="63" t="s">
        <v>33</v>
      </c>
      <c r="E223" s="63">
        <v>1</v>
      </c>
      <c r="F223" s="63" t="s">
        <v>12</v>
      </c>
      <c r="G223" s="1" t="s">
        <v>208</v>
      </c>
      <c r="H223" s="83">
        <v>310</v>
      </c>
      <c r="I223" s="82">
        <f t="shared" si="5"/>
        <v>310</v>
      </c>
      <c r="J223" s="16" t="s">
        <v>231</v>
      </c>
      <c r="K223" s="136"/>
    </row>
    <row r="224" spans="1:11" ht="42.75" x14ac:dyDescent="0.2">
      <c r="A224" s="59">
        <v>50</v>
      </c>
      <c r="B224" s="14" t="s">
        <v>197</v>
      </c>
      <c r="C224" s="14" t="s">
        <v>193</v>
      </c>
      <c r="D224" s="19" t="s">
        <v>33</v>
      </c>
      <c r="E224" s="63">
        <v>1</v>
      </c>
      <c r="F224" s="63" t="s">
        <v>12</v>
      </c>
      <c r="G224" s="1" t="s">
        <v>208</v>
      </c>
      <c r="H224" s="83">
        <v>310</v>
      </c>
      <c r="I224" s="82">
        <f t="shared" si="5"/>
        <v>310</v>
      </c>
      <c r="J224" s="16" t="s">
        <v>231</v>
      </c>
      <c r="K224" s="136"/>
    </row>
    <row r="225" spans="1:11" ht="42.75" x14ac:dyDescent="0.2">
      <c r="A225" s="59">
        <v>51</v>
      </c>
      <c r="B225" s="14" t="s">
        <v>198</v>
      </c>
      <c r="C225" s="14" t="s">
        <v>193</v>
      </c>
      <c r="D225" s="63" t="s">
        <v>33</v>
      </c>
      <c r="E225" s="19">
        <v>1</v>
      </c>
      <c r="F225" s="19" t="s">
        <v>12</v>
      </c>
      <c r="G225" s="1" t="s">
        <v>208</v>
      </c>
      <c r="H225" s="83">
        <v>310</v>
      </c>
      <c r="I225" s="82">
        <f t="shared" si="5"/>
        <v>310</v>
      </c>
      <c r="J225" s="16" t="s">
        <v>231</v>
      </c>
      <c r="K225" s="136"/>
    </row>
    <row r="226" spans="1:11" ht="28.5" x14ac:dyDescent="0.2">
      <c r="A226" s="59">
        <v>52</v>
      </c>
      <c r="B226" s="60" t="s">
        <v>199</v>
      </c>
      <c r="C226" s="61" t="s">
        <v>200</v>
      </c>
      <c r="D226" s="19" t="s">
        <v>201</v>
      </c>
      <c r="E226" s="19">
        <v>2</v>
      </c>
      <c r="F226" s="19" t="s">
        <v>12</v>
      </c>
      <c r="G226" s="78" t="s">
        <v>206</v>
      </c>
      <c r="H226" s="83">
        <v>905</v>
      </c>
      <c r="I226" s="82">
        <f>H226*E226</f>
        <v>1810</v>
      </c>
      <c r="J226" s="16" t="s">
        <v>231</v>
      </c>
      <c r="K226" s="136"/>
    </row>
    <row r="227" spans="1:11" ht="28.5" x14ac:dyDescent="0.2">
      <c r="A227" s="59">
        <v>53</v>
      </c>
      <c r="B227" s="60" t="s">
        <v>199</v>
      </c>
      <c r="C227" s="61" t="s">
        <v>200</v>
      </c>
      <c r="D227" s="19" t="s">
        <v>201</v>
      </c>
      <c r="E227" s="19">
        <v>2</v>
      </c>
      <c r="F227" s="19" t="s">
        <v>12</v>
      </c>
      <c r="G227" s="78" t="s">
        <v>214</v>
      </c>
      <c r="H227" s="83">
        <v>905</v>
      </c>
      <c r="I227" s="82">
        <f t="shared" si="5"/>
        <v>1810</v>
      </c>
      <c r="J227" s="16" t="s">
        <v>231</v>
      </c>
      <c r="K227" s="136"/>
    </row>
    <row r="228" spans="1:11" ht="28.5" x14ac:dyDescent="0.2">
      <c r="A228" s="59">
        <v>54</v>
      </c>
      <c r="B228" s="60" t="s">
        <v>202</v>
      </c>
      <c r="C228" s="62" t="s">
        <v>203</v>
      </c>
      <c r="D228" s="19" t="s">
        <v>201</v>
      </c>
      <c r="E228" s="19">
        <v>1</v>
      </c>
      <c r="F228" s="19" t="s">
        <v>12</v>
      </c>
      <c r="G228" s="78" t="s">
        <v>210</v>
      </c>
      <c r="H228" s="84">
        <v>1650</v>
      </c>
      <c r="I228" s="82">
        <f t="shared" si="5"/>
        <v>1650</v>
      </c>
      <c r="J228" s="16" t="s">
        <v>231</v>
      </c>
      <c r="K228" s="136"/>
    </row>
    <row r="229" spans="1:11" ht="28.5" x14ac:dyDescent="0.2">
      <c r="A229" s="59">
        <v>55</v>
      </c>
      <c r="B229" s="60" t="s">
        <v>205</v>
      </c>
      <c r="C229" s="61" t="s">
        <v>233</v>
      </c>
      <c r="D229" s="19" t="s">
        <v>201</v>
      </c>
      <c r="E229" s="19">
        <v>1</v>
      </c>
      <c r="F229" s="19" t="s">
        <v>12</v>
      </c>
      <c r="G229" s="78" t="s">
        <v>213</v>
      </c>
      <c r="H229" s="83">
        <v>905</v>
      </c>
      <c r="I229" s="82">
        <f t="shared" si="5"/>
        <v>905</v>
      </c>
      <c r="J229" s="16" t="s">
        <v>231</v>
      </c>
      <c r="K229" s="136"/>
    </row>
    <row r="230" spans="1:11" ht="71.25" x14ac:dyDescent="0.2">
      <c r="A230" s="59">
        <v>56</v>
      </c>
      <c r="B230" s="101" t="s">
        <v>234</v>
      </c>
      <c r="C230" s="100" t="s">
        <v>235</v>
      </c>
      <c r="D230" s="19" t="s">
        <v>201</v>
      </c>
      <c r="E230" s="63">
        <v>1</v>
      </c>
      <c r="F230" s="19" t="s">
        <v>12</v>
      </c>
      <c r="G230" s="78" t="s">
        <v>206</v>
      </c>
      <c r="H230" s="83">
        <v>85</v>
      </c>
      <c r="I230" s="82">
        <f t="shared" si="5"/>
        <v>85</v>
      </c>
      <c r="J230" s="16" t="s">
        <v>231</v>
      </c>
      <c r="K230" s="136"/>
    </row>
    <row r="231" spans="1:11" ht="88.5" customHeight="1" x14ac:dyDescent="0.2">
      <c r="A231" s="59">
        <v>57</v>
      </c>
      <c r="B231" s="102" t="s">
        <v>236</v>
      </c>
      <c r="C231" s="103" t="s">
        <v>237</v>
      </c>
      <c r="D231" s="19" t="s">
        <v>201</v>
      </c>
      <c r="E231" s="63">
        <v>1</v>
      </c>
      <c r="F231" s="19" t="s">
        <v>12</v>
      </c>
      <c r="G231" s="1" t="s">
        <v>208</v>
      </c>
      <c r="H231" s="83">
        <v>1350</v>
      </c>
      <c r="I231" s="82">
        <f t="shared" si="5"/>
        <v>1350</v>
      </c>
      <c r="J231" s="16" t="s">
        <v>231</v>
      </c>
      <c r="K231" s="136"/>
    </row>
    <row r="232" spans="1:11" ht="93" customHeight="1" x14ac:dyDescent="0.2">
      <c r="A232" s="59">
        <v>58</v>
      </c>
      <c r="B232" s="102" t="s">
        <v>238</v>
      </c>
      <c r="C232" s="102" t="s">
        <v>247</v>
      </c>
      <c r="D232" s="11" t="s">
        <v>14</v>
      </c>
      <c r="E232" s="63">
        <v>1</v>
      </c>
      <c r="F232" s="19" t="s">
        <v>12</v>
      </c>
      <c r="G232" s="78" t="s">
        <v>206</v>
      </c>
      <c r="H232" s="83">
        <v>310</v>
      </c>
      <c r="I232" s="82">
        <f t="shared" si="5"/>
        <v>310</v>
      </c>
      <c r="J232" s="16" t="s">
        <v>231</v>
      </c>
      <c r="K232" s="136"/>
    </row>
    <row r="233" spans="1:11" ht="88.5" customHeight="1" x14ac:dyDescent="0.2">
      <c r="A233" s="59">
        <v>59</v>
      </c>
      <c r="B233" s="102" t="s">
        <v>239</v>
      </c>
      <c r="C233" s="102" t="s">
        <v>240</v>
      </c>
      <c r="D233" s="19" t="s">
        <v>201</v>
      </c>
      <c r="E233" s="63">
        <v>1</v>
      </c>
      <c r="F233" s="19" t="s">
        <v>12</v>
      </c>
      <c r="G233" s="1" t="s">
        <v>211</v>
      </c>
      <c r="H233" s="83">
        <v>280</v>
      </c>
      <c r="I233" s="82">
        <f t="shared" si="5"/>
        <v>280</v>
      </c>
      <c r="J233" s="16" t="s">
        <v>231</v>
      </c>
      <c r="K233" s="136"/>
    </row>
    <row r="234" spans="1:11" ht="88.5" customHeight="1" x14ac:dyDescent="0.2">
      <c r="A234" s="59">
        <v>60</v>
      </c>
      <c r="B234" s="102" t="s">
        <v>241</v>
      </c>
      <c r="C234" s="102" t="s">
        <v>242</v>
      </c>
      <c r="D234" s="19" t="s">
        <v>201</v>
      </c>
      <c r="E234" s="63">
        <v>1</v>
      </c>
      <c r="F234" s="19" t="s">
        <v>12</v>
      </c>
      <c r="G234" s="78" t="s">
        <v>213</v>
      </c>
      <c r="H234" s="83">
        <v>85</v>
      </c>
      <c r="I234" s="82">
        <f t="shared" si="5"/>
        <v>85</v>
      </c>
      <c r="J234" s="16" t="s">
        <v>231</v>
      </c>
      <c r="K234" s="136"/>
    </row>
    <row r="235" spans="1:11" ht="89.1" customHeight="1" thickBot="1" x14ac:dyDescent="0.25">
      <c r="A235" s="59">
        <v>61</v>
      </c>
      <c r="B235" s="81" t="s">
        <v>204</v>
      </c>
      <c r="C235" s="60" t="s">
        <v>243</v>
      </c>
      <c r="D235" s="11" t="s">
        <v>33</v>
      </c>
      <c r="E235" s="63">
        <v>1</v>
      </c>
      <c r="F235" s="19" t="s">
        <v>12</v>
      </c>
      <c r="G235" s="78" t="s">
        <v>206</v>
      </c>
      <c r="H235" s="83">
        <v>1350</v>
      </c>
      <c r="I235" s="82">
        <f t="shared" si="5"/>
        <v>1350</v>
      </c>
      <c r="J235" s="16" t="s">
        <v>231</v>
      </c>
      <c r="K235" s="136"/>
    </row>
    <row r="236" spans="1:11" ht="16.5" customHeight="1" thickBot="1" x14ac:dyDescent="0.25">
      <c r="A236" s="77"/>
      <c r="B236" s="75"/>
      <c r="C236" s="88"/>
      <c r="D236" s="76"/>
      <c r="E236" s="76"/>
      <c r="F236" s="76"/>
      <c r="G236" s="115"/>
      <c r="H236" s="141" t="s">
        <v>250</v>
      </c>
      <c r="I236" s="139">
        <f>SUM(I13:I235)</f>
        <v>30140</v>
      </c>
      <c r="J236" s="99"/>
      <c r="K236" s="136"/>
    </row>
    <row r="237" spans="1:11" s="17" customFormat="1" ht="50.45" customHeight="1" x14ac:dyDescent="0.2">
      <c r="A237" s="2"/>
      <c r="B237" s="26"/>
      <c r="C237" s="3"/>
      <c r="D237" s="23"/>
      <c r="E237" s="68"/>
      <c r="F237" s="68"/>
      <c r="G237" s="120"/>
      <c r="H237" s="5"/>
      <c r="J237" s="98"/>
      <c r="K237" s="131"/>
    </row>
    <row r="238" spans="1:11" x14ac:dyDescent="0.2">
      <c r="B238" s="21"/>
      <c r="C238" s="21"/>
      <c r="D238" s="68"/>
      <c r="E238" s="68"/>
      <c r="F238" s="68"/>
      <c r="G238" s="119"/>
    </row>
    <row r="239" spans="1:11" ht="27.6" customHeight="1" x14ac:dyDescent="0.2">
      <c r="B239" s="21"/>
      <c r="C239" s="21"/>
      <c r="D239" s="68"/>
      <c r="E239" s="68"/>
      <c r="F239" s="68"/>
      <c r="G239" s="119"/>
    </row>
    <row r="241" spans="6:9" ht="15" x14ac:dyDescent="0.2">
      <c r="F241" s="86"/>
      <c r="G241" s="121"/>
      <c r="I241" s="87"/>
    </row>
    <row r="242" spans="6:9" ht="15" x14ac:dyDescent="0.2">
      <c r="F242" s="85"/>
      <c r="I242" s="5"/>
    </row>
    <row r="243" spans="6:9" x14ac:dyDescent="0.2">
      <c r="I243" s="5"/>
    </row>
  </sheetData>
  <autoFilter ref="G1:G245" xr:uid="{93121176-3FDF-466E-A189-F592A8EFBB49}"/>
  <mergeCells count="278">
    <mergeCell ref="D20:D22"/>
    <mergeCell ref="E20:E22"/>
    <mergeCell ref="F20:F22"/>
    <mergeCell ref="D23:D25"/>
    <mergeCell ref="E23:E25"/>
    <mergeCell ref="F23:F25"/>
    <mergeCell ref="G20:G22"/>
    <mergeCell ref="I20:I22"/>
    <mergeCell ref="G23:G25"/>
    <mergeCell ref="I23:I25"/>
    <mergeCell ref="H23:H25"/>
    <mergeCell ref="H20:H22"/>
    <mergeCell ref="D202:D207"/>
    <mergeCell ref="E202:E207"/>
    <mergeCell ref="F202:F207"/>
    <mergeCell ref="G202:G207"/>
    <mergeCell ref="H202:H207"/>
    <mergeCell ref="I202:I207"/>
    <mergeCell ref="D208:D213"/>
    <mergeCell ref="E208:E213"/>
    <mergeCell ref="F208:F213"/>
    <mergeCell ref="G208:G213"/>
    <mergeCell ref="H208:H213"/>
    <mergeCell ref="I208:I213"/>
    <mergeCell ref="E109:E112"/>
    <mergeCell ref="F109:F112"/>
    <mergeCell ref="G109:G112"/>
    <mergeCell ref="H109:H112"/>
    <mergeCell ref="I109:I112"/>
    <mergeCell ref="D214:D219"/>
    <mergeCell ref="E214:E219"/>
    <mergeCell ref="F214:F219"/>
    <mergeCell ref="G214:G219"/>
    <mergeCell ref="H214:H219"/>
    <mergeCell ref="I214:I219"/>
    <mergeCell ref="E184:E189"/>
    <mergeCell ref="F184:F189"/>
    <mergeCell ref="G184:G189"/>
    <mergeCell ref="H184:H189"/>
    <mergeCell ref="I184:I189"/>
    <mergeCell ref="D190:D195"/>
    <mergeCell ref="E190:E195"/>
    <mergeCell ref="F190:F195"/>
    <mergeCell ref="G190:G195"/>
    <mergeCell ref="H190:H195"/>
    <mergeCell ref="I190:I195"/>
    <mergeCell ref="D184:D189"/>
    <mergeCell ref="H160:H166"/>
    <mergeCell ref="I160:I166"/>
    <mergeCell ref="H146:H152"/>
    <mergeCell ref="D167:D171"/>
    <mergeCell ref="E167:E171"/>
    <mergeCell ref="F167:F171"/>
    <mergeCell ref="G167:G171"/>
    <mergeCell ref="H167:H171"/>
    <mergeCell ref="I167:I171"/>
    <mergeCell ref="D146:D152"/>
    <mergeCell ref="E146:E152"/>
    <mergeCell ref="F146:F152"/>
    <mergeCell ref="G146:G152"/>
    <mergeCell ref="E172:E177"/>
    <mergeCell ref="F172:F177"/>
    <mergeCell ref="G172:G177"/>
    <mergeCell ref="H172:H177"/>
    <mergeCell ref="I172:I177"/>
    <mergeCell ref="H178:H183"/>
    <mergeCell ref="D139:D145"/>
    <mergeCell ref="E139:E145"/>
    <mergeCell ref="F139:F145"/>
    <mergeCell ref="G139:G145"/>
    <mergeCell ref="D160:D166"/>
    <mergeCell ref="E160:E166"/>
    <mergeCell ref="F160:F166"/>
    <mergeCell ref="G160:G166"/>
    <mergeCell ref="D178:D183"/>
    <mergeCell ref="E178:E183"/>
    <mergeCell ref="F178:F183"/>
    <mergeCell ref="G178:G183"/>
    <mergeCell ref="D196:D201"/>
    <mergeCell ref="E196:E201"/>
    <mergeCell ref="D153:D159"/>
    <mergeCell ref="E153:E159"/>
    <mergeCell ref="F153:F159"/>
    <mergeCell ref="G153:G159"/>
    <mergeCell ref="D172:D177"/>
    <mergeCell ref="A11:A12"/>
    <mergeCell ref="D11:D12"/>
    <mergeCell ref="E11:E12"/>
    <mergeCell ref="F11:F12"/>
    <mergeCell ref="G11:G12"/>
    <mergeCell ref="B8:D8"/>
    <mergeCell ref="A9:A10"/>
    <mergeCell ref="B9:B10"/>
    <mergeCell ref="C9:C10"/>
    <mergeCell ref="E9:E10"/>
    <mergeCell ref="F9:F10"/>
    <mergeCell ref="D26:D28"/>
    <mergeCell ref="E26:E28"/>
    <mergeCell ref="F26:F28"/>
    <mergeCell ref="G26:G28"/>
    <mergeCell ref="H26:H28"/>
    <mergeCell ref="I26:I28"/>
    <mergeCell ref="I29:I31"/>
    <mergeCell ref="D29:D31"/>
    <mergeCell ref="E29:E31"/>
    <mergeCell ref="F29:F31"/>
    <mergeCell ref="G29:G31"/>
    <mergeCell ref="H29:H31"/>
    <mergeCell ref="D37:D42"/>
    <mergeCell ref="E37:E42"/>
    <mergeCell ref="F37:F42"/>
    <mergeCell ref="G37:G42"/>
    <mergeCell ref="H37:H42"/>
    <mergeCell ref="I37:I42"/>
    <mergeCell ref="D32:D36"/>
    <mergeCell ref="E32:E36"/>
    <mergeCell ref="F32:F36"/>
    <mergeCell ref="G32:G36"/>
    <mergeCell ref="H32:H36"/>
    <mergeCell ref="D49:D54"/>
    <mergeCell ref="E49:E54"/>
    <mergeCell ref="F49:F54"/>
    <mergeCell ref="G49:G54"/>
    <mergeCell ref="H49:H54"/>
    <mergeCell ref="I49:I54"/>
    <mergeCell ref="D43:D48"/>
    <mergeCell ref="E43:E48"/>
    <mergeCell ref="F43:F48"/>
    <mergeCell ref="G43:G48"/>
    <mergeCell ref="H43:H48"/>
    <mergeCell ref="D60:D64"/>
    <mergeCell ref="E60:E64"/>
    <mergeCell ref="F60:F64"/>
    <mergeCell ref="G60:G64"/>
    <mergeCell ref="H60:H64"/>
    <mergeCell ref="I60:I64"/>
    <mergeCell ref="D55:D59"/>
    <mergeCell ref="E55:E59"/>
    <mergeCell ref="F55:F59"/>
    <mergeCell ref="G55:G59"/>
    <mergeCell ref="H55:H59"/>
    <mergeCell ref="D70:D74"/>
    <mergeCell ref="G70:G74"/>
    <mergeCell ref="D65:D69"/>
    <mergeCell ref="E65:E69"/>
    <mergeCell ref="F65:F69"/>
    <mergeCell ref="G65:G69"/>
    <mergeCell ref="H65:H69"/>
    <mergeCell ref="I70:I75"/>
    <mergeCell ref="H70:H75"/>
    <mergeCell ref="E70:E75"/>
    <mergeCell ref="F70:F75"/>
    <mergeCell ref="D76:D80"/>
    <mergeCell ref="E76:E80"/>
    <mergeCell ref="F76:F80"/>
    <mergeCell ref="G76:G80"/>
    <mergeCell ref="I76:I80"/>
    <mergeCell ref="I81:I88"/>
    <mergeCell ref="D89:D92"/>
    <mergeCell ref="E89:E92"/>
    <mergeCell ref="F89:F92"/>
    <mergeCell ref="G89:G92"/>
    <mergeCell ref="H89:H92"/>
    <mergeCell ref="I89:I92"/>
    <mergeCell ref="D81:D87"/>
    <mergeCell ref="F81:F87"/>
    <mergeCell ref="G81:G87"/>
    <mergeCell ref="H81:H88"/>
    <mergeCell ref="E81:E88"/>
    <mergeCell ref="H76:H80"/>
    <mergeCell ref="D97:D100"/>
    <mergeCell ref="E97:E100"/>
    <mergeCell ref="F97:F100"/>
    <mergeCell ref="G97:G100"/>
    <mergeCell ref="H97:H100"/>
    <mergeCell ref="I97:I100"/>
    <mergeCell ref="D93:D96"/>
    <mergeCell ref="E93:E96"/>
    <mergeCell ref="F93:F96"/>
    <mergeCell ref="G93:G96"/>
    <mergeCell ref="H93:H96"/>
    <mergeCell ref="D117:D120"/>
    <mergeCell ref="E117:E120"/>
    <mergeCell ref="F117:F120"/>
    <mergeCell ref="G117:G120"/>
    <mergeCell ref="H117:H120"/>
    <mergeCell ref="I117:I120"/>
    <mergeCell ref="D101:D104"/>
    <mergeCell ref="E101:E104"/>
    <mergeCell ref="F101:F104"/>
    <mergeCell ref="G101:G104"/>
    <mergeCell ref="H101:H104"/>
    <mergeCell ref="D105:D108"/>
    <mergeCell ref="E105:E108"/>
    <mergeCell ref="F105:F108"/>
    <mergeCell ref="G105:G108"/>
    <mergeCell ref="H105:H108"/>
    <mergeCell ref="I105:I108"/>
    <mergeCell ref="F113:F116"/>
    <mergeCell ref="G113:G116"/>
    <mergeCell ref="H113:H116"/>
    <mergeCell ref="I113:I116"/>
    <mergeCell ref="D113:D116"/>
    <mergeCell ref="E113:E116"/>
    <mergeCell ref="D109:D112"/>
    <mergeCell ref="D121:D126"/>
    <mergeCell ref="E121:E126"/>
    <mergeCell ref="F121:F126"/>
    <mergeCell ref="G121:G126"/>
    <mergeCell ref="H121:H126"/>
    <mergeCell ref="I146:I152"/>
    <mergeCell ref="D132:D138"/>
    <mergeCell ref="E132:E138"/>
    <mergeCell ref="G132:G137"/>
    <mergeCell ref="H132:H138"/>
    <mergeCell ref="I132:I138"/>
    <mergeCell ref="D127:D131"/>
    <mergeCell ref="E127:E131"/>
    <mergeCell ref="F127:F131"/>
    <mergeCell ref="G127:G131"/>
    <mergeCell ref="H127:H131"/>
    <mergeCell ref="F132:F138"/>
    <mergeCell ref="J8:J9"/>
    <mergeCell ref="I127:I131"/>
    <mergeCell ref="H139:H145"/>
    <mergeCell ref="I139:I145"/>
    <mergeCell ref="I101:I104"/>
    <mergeCell ref="I93:I96"/>
    <mergeCell ref="I65:I69"/>
    <mergeCell ref="I55:I59"/>
    <mergeCell ref="I43:I48"/>
    <mergeCell ref="I32:I36"/>
    <mergeCell ref="H153:H159"/>
    <mergeCell ref="I153:I159"/>
    <mergeCell ref="I121:I126"/>
    <mergeCell ref="I178:I183"/>
    <mergeCell ref="F196:F201"/>
    <mergeCell ref="G196:G201"/>
    <mergeCell ref="H196:H201"/>
    <mergeCell ref="I196:I201"/>
    <mergeCell ref="A20:A22"/>
    <mergeCell ref="A32:A36"/>
    <mergeCell ref="A29:A31"/>
    <mergeCell ref="A26:A28"/>
    <mergeCell ref="A23:A25"/>
    <mergeCell ref="A60:A64"/>
    <mergeCell ref="A55:A59"/>
    <mergeCell ref="A49:A54"/>
    <mergeCell ref="A43:A48"/>
    <mergeCell ref="A37:A42"/>
    <mergeCell ref="A121:A126"/>
    <mergeCell ref="A117:A120"/>
    <mergeCell ref="A113:A116"/>
    <mergeCell ref="A214:A219"/>
    <mergeCell ref="A208:A213"/>
    <mergeCell ref="A202:A207"/>
    <mergeCell ref="A196:A201"/>
    <mergeCell ref="A190:A195"/>
    <mergeCell ref="A184:A189"/>
    <mergeCell ref="A178:A183"/>
    <mergeCell ref="A172:A177"/>
    <mergeCell ref="A167:A171"/>
    <mergeCell ref="A65:A69"/>
    <mergeCell ref="A109:A112"/>
    <mergeCell ref="A105:A108"/>
    <mergeCell ref="A101:A104"/>
    <mergeCell ref="A97:A100"/>
    <mergeCell ref="A93:A96"/>
    <mergeCell ref="A89:A92"/>
    <mergeCell ref="A81:A88"/>
    <mergeCell ref="A76:A80"/>
    <mergeCell ref="A70:A75"/>
    <mergeCell ref="A160:A166"/>
    <mergeCell ref="A153:A159"/>
    <mergeCell ref="A146:A152"/>
    <mergeCell ref="A139:A145"/>
    <mergeCell ref="A132:A138"/>
    <mergeCell ref="A127:A131"/>
  </mergeCells>
  <phoneticPr fontId="21" type="noConversion"/>
  <dataValidations disablePrompts="1" count="1">
    <dataValidation allowBlank="1" showInputMessage="1" showErrorMessage="1" errorTitle="STOP" error="Pasirinkite iš sąrašo" sqref="C232:C234" xr:uid="{3ACE1787-1A14-4673-AC28-1E4079A61F79}"/>
  </dataValidations>
  <pageMargins left="0.39370078740157483" right="0.39370078740157483" top="0.78740157480314965" bottom="0.39370078740157483" header="0.19685039370078741" footer="0.19685039370078741"/>
  <pageSetup paperSize="9" scale="80" orientation="landscape" r:id="rId1"/>
  <headerFooter alignWithMargins="0">
    <oddHeader>&amp;C&amp;P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1000000}">
          <x14:formula1>
            <xm:f>Romualdas!$B$5:$B$14</xm:f>
          </x14:formula1>
          <xm:sqref>G11:G239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E69B6-00CC-49D5-B7F8-D06F4D32283F}">
  <dimension ref="B4:B26"/>
  <sheetViews>
    <sheetView workbookViewId="0">
      <selection activeCell="H29" sqref="H29"/>
    </sheetView>
  </sheetViews>
  <sheetFormatPr defaultRowHeight="12.75" x14ac:dyDescent="0.2"/>
  <cols>
    <col min="2" max="2" width="18" customWidth="1"/>
  </cols>
  <sheetData>
    <row r="4" spans="2:2" ht="14.25" x14ac:dyDescent="0.2">
      <c r="B4" s="41" t="s">
        <v>216</v>
      </c>
    </row>
    <row r="5" spans="2:2" ht="14.25" x14ac:dyDescent="0.2">
      <c r="B5" s="90" t="s">
        <v>206</v>
      </c>
    </row>
    <row r="6" spans="2:2" ht="14.25" x14ac:dyDescent="0.2">
      <c r="B6" s="90" t="s">
        <v>207</v>
      </c>
    </row>
    <row r="7" spans="2:2" ht="14.25" x14ac:dyDescent="0.2">
      <c r="B7" s="90" t="s">
        <v>209</v>
      </c>
    </row>
    <row r="8" spans="2:2" ht="14.25" x14ac:dyDescent="0.2">
      <c r="B8" s="90" t="s">
        <v>210</v>
      </c>
    </row>
    <row r="9" spans="2:2" ht="14.25" x14ac:dyDescent="0.2">
      <c r="B9" s="90" t="s">
        <v>208</v>
      </c>
    </row>
    <row r="10" spans="2:2" ht="14.25" x14ac:dyDescent="0.2">
      <c r="B10" s="90" t="s">
        <v>211</v>
      </c>
    </row>
    <row r="11" spans="2:2" ht="14.25" x14ac:dyDescent="0.2">
      <c r="B11" s="90" t="s">
        <v>212</v>
      </c>
    </row>
    <row r="12" spans="2:2" ht="14.25" x14ac:dyDescent="0.2">
      <c r="B12" s="90" t="s">
        <v>213</v>
      </c>
    </row>
    <row r="13" spans="2:2" ht="14.25" x14ac:dyDescent="0.2">
      <c r="B13" s="90" t="s">
        <v>214</v>
      </c>
    </row>
    <row r="14" spans="2:2" ht="14.25" x14ac:dyDescent="0.2">
      <c r="B14" s="91" t="s">
        <v>215</v>
      </c>
    </row>
    <row r="15" spans="2:2" ht="14.25" x14ac:dyDescent="0.2">
      <c r="B15" s="19"/>
    </row>
    <row r="16" spans="2:2" ht="14.25" x14ac:dyDescent="0.2">
      <c r="B16" s="19"/>
    </row>
    <row r="17" spans="2:2" ht="14.25" x14ac:dyDescent="0.2">
      <c r="B17" s="19"/>
    </row>
    <row r="18" spans="2:2" ht="14.25" x14ac:dyDescent="0.2">
      <c r="B18" s="19"/>
    </row>
    <row r="19" spans="2:2" ht="14.25" x14ac:dyDescent="0.2">
      <c r="B19" s="19"/>
    </row>
    <row r="20" spans="2:2" ht="14.25" x14ac:dyDescent="0.2">
      <c r="B20" s="19"/>
    </row>
    <row r="21" spans="2:2" ht="14.25" x14ac:dyDescent="0.2">
      <c r="B21" s="19"/>
    </row>
    <row r="22" spans="2:2" ht="14.25" x14ac:dyDescent="0.2">
      <c r="B22" s="19"/>
    </row>
    <row r="23" spans="2:2" ht="14.25" x14ac:dyDescent="0.2">
      <c r="B23" s="19"/>
    </row>
    <row r="24" spans="2:2" ht="14.25" x14ac:dyDescent="0.2">
      <c r="B24" s="19"/>
    </row>
    <row r="25" spans="2:2" ht="14.25" x14ac:dyDescent="0.2">
      <c r="B25" s="19"/>
    </row>
    <row r="26" spans="2:2" ht="14.25" x14ac:dyDescent="0.2">
      <c r="B26" s="19"/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Priedas Nr.1</vt:lpstr>
      <vt:lpstr>Romualdas</vt:lpstr>
      <vt:lpstr>'Priedas Nr.1'!Print_Titles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vmockus</dc:creator>
  <cp:lastModifiedBy>Alenas ŠERPENSKAS</cp:lastModifiedBy>
  <cp:lastPrinted>2018-04-05T07:19:48Z</cp:lastPrinted>
  <dcterms:created xsi:type="dcterms:W3CDTF">2011-01-21T11:14:27Z</dcterms:created>
  <dcterms:modified xsi:type="dcterms:W3CDTF">2023-10-02T10:56:46Z</dcterms:modified>
</cp:coreProperties>
</file>