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016/"/>
    </mc:Choice>
  </mc:AlternateContent>
  <xr:revisionPtr revIDLastSave="49" documentId="8_{2C63CB7A-0019-49E4-AF3D-8DBD71C2FE8C}" xr6:coauthVersionLast="47" xr6:coauthVersionMax="47" xr10:uidLastSave="{07128CBA-927C-44E4-B9BB-FAE3192ADEE9}"/>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1" i="1" l="1"/>
  <c r="E417" i="1"/>
  <c r="E523" i="1"/>
  <c r="D523" i="1"/>
  <c r="E273" i="1" l="1"/>
  <c r="E454" i="1"/>
  <c r="H454" i="1" s="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H473" i="1" s="1"/>
  <c r="E469" i="1"/>
  <c r="H469" i="1" s="1"/>
  <c r="E464" i="1"/>
  <c r="H464" i="1" s="1"/>
  <c r="E460" i="1"/>
  <c r="E456" i="1"/>
  <c r="H456"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426" i="1" l="1"/>
  <c r="AI489" i="1"/>
  <c r="AI388" i="1"/>
  <c r="AI230" i="1"/>
  <c r="AI315" i="1"/>
  <c r="AI364" i="1"/>
  <c r="AI425" i="1"/>
  <c r="AI347" i="1"/>
  <c r="AI236" i="1"/>
  <c r="AI321" i="1"/>
  <c r="AI499" i="1"/>
  <c r="AI385" i="1"/>
  <c r="AI501" i="1"/>
  <c r="AI270"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8" i="1" l="1"/>
  <c r="AJ200" i="1"/>
  <c r="AJ207" i="1"/>
  <c r="AJ199"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43" i="1"/>
  <c r="AL31"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<sst xmlns="http://schemas.openxmlformats.org/spreadsheetml/2006/main" count="888" uniqueCount="422">
  <si>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</si>
  <si>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</si>
  <si>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</si>
  <si>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</si>
  <si>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</si>
  <si>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</si>
  <si>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</si>
  <si>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</si>
  <si>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</si>
  <si>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</si>
  <si>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</si>
  <si>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</si>
  <si>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</si>
  <si>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</si>
  <si>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</si>
  <si>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</si>
  <si>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</si>
  <si>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</si>
  <si>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</si>
  <si>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</si>
  <si>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</si>
  <si>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</si>
  <si>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</si>
  <si>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</si>
  <si>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</si>
  <si>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</si>
  <si>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</si>
  <si>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</si>
  <si>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</si>
  <si>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</si>
  <si>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</si>
  <si>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</si>
  <si>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</si>
  <si>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</si>
  <si>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</si>
  <si>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</si>
  <si>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</si>
  <si>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</si>
  <si>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</si>
  <si>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</si>
  <si>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</si>
  <si>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</si>
  <si>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</si>
  <si>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</si>
  <si>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</si>
  <si>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</si>
  <si>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</si>
  <si>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</si>
  <si>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</si>
  <si>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</si>
  <si>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</si>
  <si>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</si>
  <si>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</si>
  <si>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</si>
  <si>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</si>
  <si>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</si>
  <si>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</si>
  <si>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</si>
  <si>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</si>
  <si>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</si>
  <si>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</si>
  <si>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</si>
  <si>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</si>
  <si>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</si>
  <si>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</si>
  <si>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</si>
  <si>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</si>
  <si>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</si>
  <si>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</si>
  <si>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</si>
  <si>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</si>
  <si>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</si>
  <si>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</si>
  <si>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</si>
  <si>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</si>
  <si>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</si>
  <si>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</si>
  <si>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</si>
  <si>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</si>
  <si>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</si>
  <si>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</si>
  <si>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</si>
  <si>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</si>
  <si>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</si>
  <si>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</si>
  <si>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</si>
  <si>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</si>
  <si>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</si>
  <si>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</si>
  <si>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</si>
  <si>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</si>
  <si>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</si>
  <si>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</si>
  <si>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</si>
  <si>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</si>
  <si>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</si>
  <si>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</si>
  <si>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</si>
  <si>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</si>
  <si>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</si>
  <si>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</si>
  <si>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</si>
  <si>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</si>
  <si>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</si>
  <si>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</si>
  <si>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</si>
  <si>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</si>
  <si>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</si>
  <si>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</si>
  <si>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</si>
  <si>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</si>
  <si>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</si>
  <si>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</si>
  <si>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</si>
  <si>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</si>
  <si>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</si>
  <si>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</si>
  <si>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</si>
  <si>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</si>
  <si>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</si>
  <si>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</si>
  <si>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</si>
  <si>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</si>
  <si>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</si>
  <si>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</si>
  <si>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</si>
  <si>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</si>
  <si>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</si>
  <si>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</si>
  <si>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</si>
  <si>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</si>
  <si>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</si>
  <si>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</si>
  <si>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</si>
  <si>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</si>
  <si>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</si>
  <si>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</si>
  <si>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</si>
  <si>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</si>
  <si>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</si>
  <si>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</si>
  <si>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</si>
  <si>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</si>
  <si>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</si>
  <si>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</si>
  <si>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</si>
  <si>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</si>
  <si>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</si>
  <si>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</si>
  <si>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</si>
  <si>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</si>
  <si>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</si>
  <si>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</si>
  <si>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</si>
  <si>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</si>
  <si>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</si>
  <si>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</si>
  <si>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</si>
  <si>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</si>
  <si>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</si>
  <si>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</si>
  <si>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</si>
  <si>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</si>
  <si>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</si>
  <si>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</si>
  <si>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</si>
  <si>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</si>
  <si>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</si>
  <si>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</si>
  <si>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</si>
  <si>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</si>
  <si>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</si>
  <si>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</si>
  <si>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</si>
  <si>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</si>
  <si>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</si>
  <si>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</si>
  <si>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</si>
  <si>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</si>
  <si>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</si>
  <si>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</si>
  <si>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</si>
  <si>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</si>
  <si>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</si>
  <si>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</si>
  <si>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</si>
  <si>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</si>
  <si>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</si>
  <si>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</si>
  <si>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</si>
  <si>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</si>
  <si>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</si>
  <si>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</si>
  <si>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</si>
  <si>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</si>
  <si>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</si>
  <si>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</si>
  <si>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</si>
  <si>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</si>
  <si>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</si>
  <si>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</si>
  <si>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</si>
  <si>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</si>
  <si>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</si>
  <si>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</si>
  <si>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</si>
  <si>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</si>
  <si>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</si>
  <si>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</si>
  <si>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</si>
  <si>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</si>
  <si>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</si>
  <si>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</si>
  <si>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</si>
  <si>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</si>
  <si>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</si>
  <si>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</si>
  <si>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</si>
  <si>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</si>
  <si>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</si>
  <si>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</si>
  <si>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</si>
  <si>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</si>
  <si>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</si>
  <si>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</si>
  <si>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</si>
  <si>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</si>
  <si>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</si>
  <si>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</si>
  <si>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</si>
  <si>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</si>
  <si>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</si>
  <si>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</si>
  <si>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</si>
  <si>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</si>
  <si>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</si>
  <si>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</si>
  <si>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</si>
  <si>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</si>
  <si>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</si>
  <si>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</si>
  <si>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</si>
  <si>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</si>
  <si>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</si>
  <si>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</si>
  <si>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</si>
  <si>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</si>
  <si>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</si>
  <si>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</si>
  <si>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</si>
  <si>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</si>
  <si>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</si>
  <si>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</si>
  <si>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</si>
  <si>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</si>
  <si>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</si>
  <si>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</si>
  <si>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</si>
  <si>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</si>
  <si>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</si>
  <si>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</si>
  <si>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</si>
  <si>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</si>
  <si>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</si>
  <si>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</si>
  <si>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</si>
  <si>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</si>
  <si>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</si>
  <si>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</si>
  <si>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</si>
  <si>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</si>
  <si>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</si>
  <si>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</si>
  <si>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</si>
  <si>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</si>
  <si>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</si>
  <si>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</si>
  <si>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</si>
  <si>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</si>
  <si>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</si>
  <si>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</si>
  <si>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</si>
  <si>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</si>
  <si>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</si>
  <si>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</si>
  <si>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</si>
  <si>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</si>
  <si>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</si>
  <si>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</si>
  <si>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</si>
  <si>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</si>
  <si>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</si>
  <si>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</si>
  <si>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</si>
  <si>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</si>
  <si>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</si>
  <si>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</si>
  <si>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</si>
  <si>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</si>
  <si>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</si>
  <si>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</si>
  <si>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</si>
  <si>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</si>
  <si>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</si>
  <si>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</si>
  <si>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</si>
  <si>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</si>
  <si>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</si>
  <si>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</si>
  <si>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</si>
  <si>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</si>
  <si>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</si>
  <si>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</si>
  <si>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</si>
  <si>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</si>
  <si>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</si>
  <si>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</si>
  <si>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</si>
  <si>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</si>
  <si>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</si>
  <si>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</si>
  <si>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</si>
  <si>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</si>
  <si>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</si>
  <si>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</si>
  <si>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</si>
  <si>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</si>
  <si>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</si>
  <si>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</si>
  <si>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</si>
  <si>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</si>
  <si>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</si>
  <si>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</si>
  <si>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</si>
  <si>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</si>
  <si>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</si>
  <si>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</si>
  <si>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</si>
  <si>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</si>
  <si>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</si>
  <si>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</si>
  <si>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</si>
  <si>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</si>
  <si>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</si>
  <si>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</si>
  <si>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</si>
  <si>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</si>
  <si>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</si>
  <si>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</si>
  <si>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</si>
  <si>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</si>
  <si>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</si>
  <si>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</si>
  <si>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</si>
  <si>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</si>
  <si>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</si>
  <si>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</si>
  <si>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</si>
  <si>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</si>
  <si>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</si>
  <si>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</si>
  <si>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</si>
  <si>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</si>
  <si>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</si>
  <si>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</si>
  <si>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</si>
  <si>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</si>
  <si>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</si>
  <si>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</si>
  <si>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</si>
  <si>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</si>
  <si>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</si>
  <si>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</si>
  <si>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</si>
  <si>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</si>
  <si>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</si>
  <si>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</si>
  <si>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</si>
  <si>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</si>
  <si>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</si>
  <si>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</si>
  <si>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</si>
  <si>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</si>
  <si>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</si>
  <si>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</si>
  <si>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</si>
  <si>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</si>
  <si>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</si>
  <si>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</si>
  <si>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</si>
  <si>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</si>
  <si>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</si>
  <si>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</si>
  <si>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</si>
  <si>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</si>
  <si>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</si>
  <si>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</si>
  <si>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</si>
  <si>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</si>
  <si>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</si>
  <si>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</si>
  <si>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</si>
  <si>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</si>
  <si>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</si>
  <si>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</si>
  <si>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</si>
  <si>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</si>
  <si>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</si>
  <si>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</si>
  <si>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</si>
  <si>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</si>
  <si>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</si>
  <si>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</si>
  <si>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</si>
  <si>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</si>
  <si>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</si>
  <si>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</si>
  <si>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</si>
  <si>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</si>
  <si>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</si>
  <si>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NK  Daugiafunkcinės šaudyklos infrastruktūros ;prijungimo prie ESO skirstomųjų elektros tinklų, Visinčios k., Pabarės sen., Šalčininkų r. sav.. darbai
(Inv. Nr. E1N14B0895)</t>
  </si>
  <si>
    <t>Jr-343 - MTT-1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</si>
</sst>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opLeftCell="B1" zoomScale="70" zoomScaleNormal="70" workbookViewId="0">
      <pane ySplit="20" topLeftCell="A451" activePane="bottomLeft" state="frozen"/>
      <selection pane="bottomLeft" activeCell="F273" sqref="F273"/>
    </sheetView>
  </sheetViews>
  <sheetFormatPr defaultColWidth="8.6328125" defaultRowHeight="27.75" customHeight="1" outlineLevelRow="2" outlineLevelCol="4" x14ac:dyDescent="0.25"/>
  <cols>
    <col min="1" max="1" width="6.36328125" style="1" customWidth="1"/>
    <col min="2" max="2" width="81.453125" style="23" customWidth="1"/>
    <col min="3" max="3" width="10.6328125" style="24" customWidth="1"/>
    <col min="4" max="5" width="13.6328125" style="3" customWidth="1"/>
    <col min="6" max="6" width="18" style="8" customWidth="1"/>
    <col min="7" max="7" width="16.63281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6328125" style="2" hidden="1" customWidth="1" outlineLevel="2"/>
    <col min="26" max="26" width="10.453125" style="2" hidden="1" customWidth="1" outlineLevel="2"/>
    <col min="27" max="27" width="14.36328125" style="2" hidden="1" customWidth="1" outlineLevel="1" collapsed="1"/>
    <col min="28" max="28" width="11.36328125" style="2" hidden="1" customWidth="1" outlineLevel="1"/>
    <col min="29" max="29" width="11.6328125" style="2" hidden="1" customWidth="1" outlineLevel="1"/>
    <col min="30" max="153" width="10.36328125" style="2" hidden="1" customWidth="1" outlineLevel="4"/>
    <col min="154" max="154" width="10" style="2" hidden="1" customWidth="1" outlineLevel="4"/>
    <col min="155" max="394" width="10.36328125" style="2" hidden="1" customWidth="1" outlineLevel="4"/>
    <col min="395" max="395" width="19.36328125" style="8" customWidth="1" collapsed="1"/>
    <col min="396" max="396" width="17.36328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16384" width="8.6328125" style="3"/>
  </cols>
  <sheetData>
    <row r="1" spans="1:415" ht="21" customHeight="1" x14ac:dyDescent="0.25">
      <c r="A1" s="291" t="s">
        <v>0</v>
      </c>
      <c r="B1" s="291"/>
      <c r="C1" s="291"/>
      <c r="D1" s="291"/>
      <c r="E1" s="291"/>
      <c r="F1" s="291"/>
      <c r="G1" s="291"/>
      <c r="H1" s="291"/>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25" customHeight="1" x14ac:dyDescent="0.25">
      <c r="A2" s="291" t="s">
        <v>420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3">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1" t="s">
        <v>3</v>
      </c>
      <c r="D5" s="302"/>
      <c r="E5" s="302"/>
      <c r="F5" s="302"/>
      <c r="G5" s="302"/>
      <c r="H5" s="303"/>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300" t="s">
        <v>6</v>
      </c>
      <c r="D7" s="300"/>
      <c r="E7" s="300"/>
      <c r="F7" s="300"/>
      <c r="G7" s="300"/>
      <c r="H7" s="300"/>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5">
      <c r="B8" s="17" t="s">
        <v>9</v>
      </c>
      <c r="C8" s="295">
        <v>43466</v>
      </c>
      <c r="D8" s="296"/>
      <c r="E8" s="296"/>
      <c r="F8" s="296"/>
      <c r="G8" s="296"/>
      <c r="H8" s="296"/>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287" t="s">
        <v>11</v>
      </c>
      <c r="D9" s="287"/>
      <c r="E9" s="287"/>
      <c r="F9" s="287"/>
      <c r="G9" s="287"/>
      <c r="H9" s="287"/>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287" t="s">
        <v>14</v>
      </c>
      <c r="D10" s="287"/>
      <c r="E10" s="287"/>
      <c r="F10" s="287"/>
      <c r="G10" s="287"/>
      <c r="H10" s="287"/>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298">
        <v>43466</v>
      </c>
      <c r="D11" s="299"/>
      <c r="E11" s="299"/>
      <c r="F11" s="299"/>
      <c r="G11" s="299"/>
      <c r="H11" s="299"/>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297" t="s">
        <v>17</v>
      </c>
      <c r="D12" s="297"/>
      <c r="E12" s="297"/>
      <c r="F12" s="297"/>
      <c r="G12" s="297"/>
      <c r="H12" s="297"/>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287" t="s">
        <v>17</v>
      </c>
      <c r="D13" s="287"/>
      <c r="E13" s="287"/>
      <c r="F13" s="287"/>
      <c r="G13" s="287"/>
      <c r="H13" s="287"/>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287" t="s">
        <v>17</v>
      </c>
      <c r="D14" s="287"/>
      <c r="E14" s="287"/>
      <c r="F14" s="287"/>
      <c r="G14" s="287"/>
      <c r="H14" s="287"/>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7.75" customHeight="1" collapsed="1" thickBot="1" x14ac:dyDescent="0.3">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5">
      <c r="A17" s="315" t="s">
        <v>23</v>
      </c>
      <c r="B17" s="316"/>
      <c r="C17" s="316"/>
      <c r="D17" s="316"/>
      <c r="E17" s="316"/>
      <c r="F17" s="316"/>
      <c r="G17" s="316"/>
      <c r="H17" s="317"/>
      <c r="I17" s="100"/>
      <c r="J17" s="304" t="s">
        <v>24</v>
      </c>
      <c r="K17" s="305"/>
      <c r="L17" s="305"/>
      <c r="M17" s="305"/>
      <c r="N17" s="305"/>
      <c r="O17" s="305"/>
      <c r="P17" s="305"/>
      <c r="Q17" s="305"/>
      <c r="R17" s="305"/>
      <c r="S17" s="305"/>
      <c r="T17" s="305"/>
      <c r="U17" s="305"/>
      <c r="V17" s="305"/>
      <c r="W17" s="305"/>
      <c r="X17" s="305"/>
      <c r="Y17" s="305"/>
      <c r="Z17" s="305"/>
      <c r="AA17" s="305"/>
      <c r="AB17" s="305"/>
      <c r="AC17" s="306"/>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5"/>
    </row>
    <row r="18" spans="1:415" ht="17.25" customHeight="1" x14ac:dyDescent="0.25">
      <c r="A18" s="318"/>
      <c r="B18" s="319"/>
      <c r="C18" s="319"/>
      <c r="D18" s="319"/>
      <c r="E18" s="319"/>
      <c r="F18" s="319"/>
      <c r="G18" s="319"/>
      <c r="H18" s="320"/>
      <c r="I18" s="101"/>
      <c r="J18" s="91" t="s">
        <v>28</v>
      </c>
      <c r="K18" s="307">
        <v>1</v>
      </c>
      <c r="L18" s="307"/>
      <c r="M18" s="307">
        <v>2</v>
      </c>
      <c r="N18" s="307"/>
      <c r="O18" s="307">
        <v>3</v>
      </c>
      <c r="P18" s="307"/>
      <c r="Q18" s="307">
        <v>4</v>
      </c>
      <c r="R18" s="307"/>
      <c r="S18" s="307">
        <v>5</v>
      </c>
      <c r="T18" s="307"/>
      <c r="U18" s="307">
        <v>6</v>
      </c>
      <c r="V18" s="307"/>
      <c r="W18" s="307">
        <v>7</v>
      </c>
      <c r="X18" s="307"/>
      <c r="Y18" s="308" t="s">
        <v>29</v>
      </c>
      <c r="Z18" s="309"/>
      <c r="AA18" s="307" t="s">
        <v>30</v>
      </c>
      <c r="AB18" s="310" t="s">
        <v>31</v>
      </c>
      <c r="AC18" s="307"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4"/>
      <c r="OG18" s="275"/>
      <c r="OH18" s="275"/>
      <c r="OI18" s="275"/>
      <c r="OJ18" s="91" t="s">
        <v>28</v>
      </c>
      <c r="OK18" s="271">
        <v>1</v>
      </c>
      <c r="OL18" s="271"/>
      <c r="OM18" s="271">
        <v>2</v>
      </c>
      <c r="ON18" s="271"/>
      <c r="OO18" s="271">
        <v>3</v>
      </c>
      <c r="OP18" s="271"/>
      <c r="OQ18" s="271">
        <v>4</v>
      </c>
      <c r="OR18" s="271"/>
      <c r="OS18" s="271">
        <v>5</v>
      </c>
      <c r="OT18" s="271"/>
      <c r="OU18" s="271">
        <v>6</v>
      </c>
      <c r="OV18" s="271"/>
      <c r="OW18" s="271">
        <v>7</v>
      </c>
      <c r="OX18" s="271"/>
      <c r="OY18" s="183"/>
    </row>
    <row r="19" spans="1:415" ht="21" customHeight="1" thickBot="1" x14ac:dyDescent="0.3">
      <c r="A19" s="321"/>
      <c r="B19" s="322"/>
      <c r="C19" s="322"/>
      <c r="D19" s="322"/>
      <c r="E19" s="322"/>
      <c r="F19" s="322"/>
      <c r="G19" s="322"/>
      <c r="H19" s="323"/>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4"/>
      <c r="Z19" s="306"/>
      <c r="AA19" s="307"/>
      <c r="AB19" s="310"/>
      <c r="AC19" s="307"/>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4"/>
      <c r="OG19" s="275"/>
      <c r="OH19" s="275"/>
      <c r="OI19" s="275"/>
      <c r="OJ19" s="91" t="s">
        <v>7</v>
      </c>
      <c r="OK19" s="276"/>
      <c r="OL19" s="277"/>
      <c r="OM19" s="276"/>
      <c r="ON19" s="277"/>
      <c r="OO19" s="276"/>
      <c r="OP19" s="277"/>
      <c r="OQ19" s="276"/>
      <c r="OR19" s="277"/>
      <c r="OS19" s="276"/>
      <c r="OT19" s="277"/>
      <c r="OU19" s="276"/>
      <c r="OV19" s="277"/>
      <c r="OW19" s="276"/>
      <c r="OX19" s="277"/>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2" t="s">
        <v>50</v>
      </c>
      <c r="B22" s="55" t="s">
        <v>51</v>
      </c>
      <c r="C22" s="143"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 hidden="1" outlineLevel="1" x14ac:dyDescent="0.25">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5" customHeight="1" collapsed="1" x14ac:dyDescent="0.25">
      <c r="A26" s="142" t="s">
        <v>54</v>
      </c>
      <c r="B26" s="55" t="s">
        <v>55</v>
      </c>
      <c r="C26" s="143"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 hidden="1" outlineLevel="1" x14ac:dyDescent="0.25">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2" t="s">
        <v>58</v>
      </c>
      <c r="B31" s="55" t="s">
        <v>59</v>
      </c>
      <c r="C31" s="143"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 hidden="1" outlineLevel="1" x14ac:dyDescent="0.25">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2" t="s">
        <v>60</v>
      </c>
      <c r="B35" s="55" t="s">
        <v>61</v>
      </c>
      <c r="C35" s="143"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 hidden="1" outlineLevel="1" x14ac:dyDescent="0.25">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5" customHeight="1" collapsed="1" x14ac:dyDescent="0.25">
      <c r="A39" s="142" t="s">
        <v>62</v>
      </c>
      <c r="B39" s="55" t="s">
        <v>63</v>
      </c>
      <c r="C39" s="143"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 hidden="1" outlineLevel="1" x14ac:dyDescent="0.25">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5" customHeight="1" collapsed="1" x14ac:dyDescent="0.25">
      <c r="A43" s="142" t="s">
        <v>64</v>
      </c>
      <c r="B43" s="55" t="s">
        <v>65</v>
      </c>
      <c r="C43" s="143"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 hidden="1" outlineLevel="1" x14ac:dyDescent="0.25">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2" t="s">
        <v>66</v>
      </c>
      <c r="B47" s="55" t="s">
        <v>67</v>
      </c>
      <c r="C47" s="143"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 hidden="1" outlineLevel="1" x14ac:dyDescent="0.25">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2" t="s">
        <v>69</v>
      </c>
      <c r="B51" s="80" t="s">
        <v>70</v>
      </c>
      <c r="C51" s="143"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 hidden="1" outlineLevel="1" x14ac:dyDescent="0.25">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2" t="s">
        <v>75</v>
      </c>
      <c r="B57" s="200"/>
      <c r="C57" s="143" t="s">
        <v>76</v>
      </c>
      <c r="D57" s="190">
        <v>0</v>
      </c>
      <c r="E57" s="30">
        <f>D57*1.1</f>
        <v>0</v>
      </c>
      <c r="F57" s="266"/>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 hidden="1" outlineLevel="1" x14ac:dyDescent="0.25">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2" t="s">
        <v>77</v>
      </c>
      <c r="B61" s="200"/>
      <c r="C61" s="143" t="s">
        <v>76</v>
      </c>
      <c r="D61" s="190">
        <v>0</v>
      </c>
      <c r="E61" s="30">
        <f>D61*1.1</f>
        <v>0</v>
      </c>
      <c r="F61" s="266"/>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 hidden="1" outlineLevel="1" x14ac:dyDescent="0.25">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2" t="s">
        <v>78</v>
      </c>
      <c r="B65" s="200"/>
      <c r="C65" s="143" t="s">
        <v>76</v>
      </c>
      <c r="D65" s="190">
        <v>0</v>
      </c>
      <c r="E65" s="30">
        <f>D65*1.1</f>
        <v>0</v>
      </c>
      <c r="F65" s="266"/>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 hidden="1" outlineLevel="1" x14ac:dyDescent="0.25">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2" t="s">
        <v>81</v>
      </c>
      <c r="B70" s="55" t="s">
        <v>82</v>
      </c>
      <c r="C70" s="143"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7.5" hidden="1" outlineLevel="1" x14ac:dyDescent="0.25">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2" t="s">
        <v>83</v>
      </c>
      <c r="B74" s="55" t="s">
        <v>84</v>
      </c>
      <c r="C74" s="143"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0" hidden="1" outlineLevel="1" x14ac:dyDescent="0.25">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2" t="s">
        <v>85</v>
      </c>
      <c r="B78" s="55" t="s">
        <v>86</v>
      </c>
      <c r="C78" s="143"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7.5" hidden="1" outlineLevel="1" x14ac:dyDescent="0.25">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2" t="s">
        <v>87</v>
      </c>
      <c r="B82" s="55" t="s">
        <v>88</v>
      </c>
      <c r="C82" s="143"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0" hidden="1" outlineLevel="1" x14ac:dyDescent="0.25">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2" t="s">
        <v>89</v>
      </c>
      <c r="B86" s="55" t="s">
        <v>90</v>
      </c>
      <c r="C86" s="143"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 hidden="1" outlineLevel="1" x14ac:dyDescent="0.25">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2" t="s">
        <v>91</v>
      </c>
      <c r="B90" s="55" t="s">
        <v>92</v>
      </c>
      <c r="C90" s="143"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3" hidden="1" outlineLevel="1" x14ac:dyDescent="0.25">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2" t="s">
        <v>93</v>
      </c>
      <c r="B94" s="55" t="s">
        <v>94</v>
      </c>
      <c r="C94" s="143"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3" hidden="1" outlineLevel="1" x14ac:dyDescent="0.25">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5" customHeight="1" collapsed="1" x14ac:dyDescent="0.25">
      <c r="A98" s="142" t="s">
        <v>95</v>
      </c>
      <c r="B98" s="232" t="s">
        <v>96</v>
      </c>
      <c r="C98" s="143" t="s">
        <v>68</v>
      </c>
      <c r="D98" s="94">
        <v>1</v>
      </c>
      <c r="E98" s="26">
        <f t="shared" ref="E98" si="485">D98</f>
        <v>1</v>
      </c>
      <c r="F98" s="151">
        <v>5000</v>
      </c>
      <c r="G98" s="27">
        <f t="shared" ref="G98" si="486">ROUND(ROUND(D98,3)*$F98,2)</f>
        <v>5000</v>
      </c>
      <c r="H98" s="86">
        <f t="shared" ref="H98" si="487">ROUND(ROUND(E98,3)*$F98,2)</f>
        <v>5000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1</v>
      </c>
      <c r="OI98" s="29">
        <f>G98-OG98</f>
        <v>5000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7.5" hidden="1" outlineLevel="1" x14ac:dyDescent="0.25">
      <c r="A99" s="144"/>
      <c r="B99" s="145"/>
      <c r="C99" s="146"/>
      <c r="D99" s="79"/>
      <c r="E99" s="79"/>
      <c r="F99" s="26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4"/>
      <c r="B100" s="145"/>
      <c r="C100" s="146"/>
      <c r="D100" s="79"/>
      <c r="E100" s="79"/>
      <c r="F100" s="26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4"/>
      <c r="B101" s="145"/>
      <c r="C101" s="146"/>
      <c r="D101" s="79"/>
      <c r="E101" s="79"/>
      <c r="F101" s="26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3" t="s">
        <v>97</v>
      </c>
      <c r="B102" s="55" t="s">
        <v>392</v>
      </c>
      <c r="C102" s="143" t="s">
        <v>68</v>
      </c>
      <c r="D102" s="94">
        <v>0.1</v>
      </c>
      <c r="E102" s="26">
        <f>IF(D102&lt;10,LEFT(ROUND(D102,1),1)+IF(LEN(D102)=1,0,RIGHT(ROUND(D102,1),1)),LEFT(ROUND(D102,1),2)+IF(LEN(D102)&lt;=2,0,RIGHT(ROUND(D102,1),1)))</f>
        <v>1</v>
      </c>
      <c r="F102" s="151">
        <v>17900</v>
      </c>
      <c r="G102" s="27">
        <f t="shared" ref="G102" si="549">ROUND(ROUND(D102,3)*$F102,2)</f>
        <v>1790</v>
      </c>
      <c r="H102" s="86">
        <f t="shared" ref="H102" si="550">ROUND(ROUND(E102,3)*$F102,2)</f>
        <v>17900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0.1</v>
      </c>
      <c r="OI102" s="29">
        <f>G102-OG102</f>
        <v>1790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3" hidden="1" outlineLevel="1" x14ac:dyDescent="0.25">
      <c r="A103" s="234"/>
      <c r="B103" s="145"/>
      <c r="C103" s="146"/>
      <c r="D103" s="79"/>
      <c r="E103" s="79"/>
      <c r="F103" s="223"/>
      <c r="G103" s="69"/>
      <c r="H103" s="87"/>
      <c r="I103" s="95" t="str">
        <f>B102</f>
        <v>630kVA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3" t="s">
        <v>99</v>
      </c>
      <c r="B106" s="55" t="s">
        <v>98</v>
      </c>
      <c r="C106" s="143"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3" hidden="1" outlineLevel="1" x14ac:dyDescent="0.25">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3" t="s">
        <v>100</v>
      </c>
      <c r="B110" s="55" t="s">
        <v>98</v>
      </c>
      <c r="C110" s="143"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3" hidden="1" outlineLevel="1" x14ac:dyDescent="0.25">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3" t="s">
        <v>101</v>
      </c>
      <c r="B114" s="55" t="s">
        <v>98</v>
      </c>
      <c r="C114" s="143"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3" hidden="1" outlineLevel="1" x14ac:dyDescent="0.25">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3" t="s">
        <v>102</v>
      </c>
      <c r="B118" s="55" t="s">
        <v>98</v>
      </c>
      <c r="C118" s="143"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3" hidden="1" outlineLevel="1" x14ac:dyDescent="0.25">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3" t="s">
        <v>103</v>
      </c>
      <c r="B122" s="55"/>
      <c r="C122" s="143"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3" hidden="1" outlineLevel="1" x14ac:dyDescent="0.25">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2" t="s">
        <v>104</v>
      </c>
      <c r="B126" s="232" t="s">
        <v>105</v>
      </c>
      <c r="C126" s="143"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 hidden="1" outlineLevel="1" x14ac:dyDescent="0.25">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3" t="s">
        <v>106</v>
      </c>
      <c r="B130" s="55" t="s">
        <v>98</v>
      </c>
      <c r="C130" s="143"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3" hidden="1" outlineLevel="1" x14ac:dyDescent="0.25">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3" t="s">
        <v>107</v>
      </c>
      <c r="B134" s="55" t="s">
        <v>98</v>
      </c>
      <c r="C134" s="143"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3" hidden="1" outlineLevel="1" x14ac:dyDescent="0.25">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3" t="s">
        <v>108</v>
      </c>
      <c r="B138" s="55" t="s">
        <v>98</v>
      </c>
      <c r="C138" s="143"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3" hidden="1" outlineLevel="1" x14ac:dyDescent="0.25">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3" t="s">
        <v>109</v>
      </c>
      <c r="B142" s="55"/>
      <c r="C142" s="143"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3" hidden="1" outlineLevel="1" x14ac:dyDescent="0.25">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2" t="s">
        <v>110</v>
      </c>
      <c r="B146" s="232" t="s">
        <v>111</v>
      </c>
      <c r="C146" s="143"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 hidden="1" outlineLevel="1" x14ac:dyDescent="0.25">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3" t="s">
        <v>112</v>
      </c>
      <c r="B150" s="55" t="s">
        <v>98</v>
      </c>
      <c r="C150" s="143"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3" hidden="1" outlineLevel="1" x14ac:dyDescent="0.25">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3" t="s">
        <v>113</v>
      </c>
      <c r="B154" s="55" t="s">
        <v>98</v>
      </c>
      <c r="C154" s="143"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3" hidden="1" outlineLevel="1" x14ac:dyDescent="0.25">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3" t="s">
        <v>114</v>
      </c>
      <c r="B158" s="55" t="s">
        <v>98</v>
      </c>
      <c r="C158" s="143"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3" hidden="1" outlineLevel="1" x14ac:dyDescent="0.25">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3" t="s">
        <v>115</v>
      </c>
      <c r="B162" s="55"/>
      <c r="C162" s="143"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3" hidden="1" outlineLevel="1" x14ac:dyDescent="0.25">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2" t="s">
        <v>122</v>
      </c>
      <c r="B166" s="232" t="s">
        <v>123</v>
      </c>
      <c r="C166" s="143"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 hidden="1" outlineLevel="1" x14ac:dyDescent="0.25">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3" t="s">
        <v>124</v>
      </c>
      <c r="B170" s="232" t="s">
        <v>125</v>
      </c>
      <c r="C170" s="143"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3" hidden="1" outlineLevel="1" x14ac:dyDescent="0.25">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3" t="s">
        <v>126</v>
      </c>
      <c r="B174" s="232" t="s">
        <v>127</v>
      </c>
      <c r="C174" s="143"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3" hidden="1" outlineLevel="1" x14ac:dyDescent="0.25">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2" t="s">
        <v>128</v>
      </c>
      <c r="B178" s="232" t="s">
        <v>129</v>
      </c>
      <c r="C178" s="143"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 hidden="1" outlineLevel="1" x14ac:dyDescent="0.25">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2" t="s">
        <v>130</v>
      </c>
      <c r="B182" s="232" t="s">
        <v>131</v>
      </c>
      <c r="C182" s="143"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3" hidden="1" outlineLevel="1" x14ac:dyDescent="0.25">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2" t="s">
        <v>132</v>
      </c>
      <c r="B186" s="232" t="s">
        <v>133</v>
      </c>
      <c r="C186" s="143"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3" hidden="1" outlineLevel="1" x14ac:dyDescent="0.25">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2" t="s">
        <v>134</v>
      </c>
      <c r="B190" s="55" t="s">
        <v>135</v>
      </c>
      <c r="C190" s="143"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 hidden="1" outlineLevel="1" x14ac:dyDescent="0.25">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2" t="s">
        <v>136</v>
      </c>
      <c r="B194" s="55" t="s">
        <v>137</v>
      </c>
      <c r="C194" s="143"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7.5" hidden="1" outlineLevel="1" x14ac:dyDescent="0.25">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2" t="s">
        <v>138</v>
      </c>
      <c r="B198" s="55" t="s">
        <v>139</v>
      </c>
      <c r="C198" s="143"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7.5" hidden="1" outlineLevel="1" x14ac:dyDescent="0.25">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2" t="s">
        <v>140</v>
      </c>
      <c r="B202" s="55" t="s">
        <v>141</v>
      </c>
      <c r="C202" s="143"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 hidden="1" outlineLevel="1" x14ac:dyDescent="0.25">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2" t="s">
        <v>142</v>
      </c>
      <c r="B206" s="55" t="s">
        <v>143</v>
      </c>
      <c r="C206" s="143"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3" hidden="1" outlineLevel="1" x14ac:dyDescent="0.25">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2" t="s">
        <v>144</v>
      </c>
      <c r="B210" s="55" t="s">
        <v>145</v>
      </c>
      <c r="C210" s="143"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3" hidden="1" outlineLevel="1" x14ac:dyDescent="0.25">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2" t="s">
        <v>148</v>
      </c>
      <c r="B215" s="55" t="s">
        <v>149</v>
      </c>
      <c r="C215" s="143"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 hidden="1" outlineLevel="1" x14ac:dyDescent="0.25">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2" t="s">
        <v>150</v>
      </c>
      <c r="B219" s="55" t="s">
        <v>151</v>
      </c>
      <c r="C219" s="143"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 hidden="1" outlineLevel="1" x14ac:dyDescent="0.25">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2" t="s">
        <v>152</v>
      </c>
      <c r="B223" s="55" t="s">
        <v>153</v>
      </c>
      <c r="C223" s="143"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3" hidden="1" outlineLevel="1" x14ac:dyDescent="0.25">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5" customHeight="1" collapsed="1" x14ac:dyDescent="0.25">
      <c r="A227" s="142" t="s">
        <v>154</v>
      </c>
      <c r="B227" s="55" t="s">
        <v>155</v>
      </c>
      <c r="C227" s="143"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 hidden="1" outlineLevel="1" x14ac:dyDescent="0.25">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2" t="s">
        <v>156</v>
      </c>
      <c r="B231" s="55" t="s">
        <v>157</v>
      </c>
      <c r="C231" s="143"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 hidden="1" outlineLevel="1" x14ac:dyDescent="0.25">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2" t="s">
        <v>158</v>
      </c>
      <c r="B235" s="232" t="s">
        <v>159</v>
      </c>
      <c r="C235" s="236"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25" hidden="1" outlineLevel="1" x14ac:dyDescent="0.25">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5" collapsed="1" x14ac:dyDescent="0.25">
      <c r="A239" s="233" t="s">
        <v>160</v>
      </c>
      <c r="B239" s="232" t="s">
        <v>161</v>
      </c>
      <c r="C239" s="236"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3" hidden="1" outlineLevel="1" x14ac:dyDescent="0.25">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2" t="s">
        <v>162</v>
      </c>
      <c r="B243" s="55" t="s">
        <v>163</v>
      </c>
      <c r="C243" s="143"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 hidden="1" outlineLevel="1" x14ac:dyDescent="0.25">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2" t="s">
        <v>164</v>
      </c>
      <c r="B247" s="55" t="s">
        <v>165</v>
      </c>
      <c r="C247" s="143"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13" hidden="1" outlineLevel="1" x14ac:dyDescent="0.25">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2" t="s">
        <v>166</v>
      </c>
      <c r="B251" s="55" t="s">
        <v>167</v>
      </c>
      <c r="C251" s="143"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3" hidden="1" outlineLevel="1" x14ac:dyDescent="0.25">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2" t="s">
        <v>168</v>
      </c>
      <c r="B255" s="55" t="s">
        <v>169</v>
      </c>
      <c r="C255" s="236"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3" hidden="1" outlineLevel="1" x14ac:dyDescent="0.25">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3" t="s">
        <v>170</v>
      </c>
      <c r="B259" s="232" t="s">
        <v>171</v>
      </c>
      <c r="C259" s="236"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3" hidden="1" outlineLevel="1" x14ac:dyDescent="0.25">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2" t="s">
        <v>172</v>
      </c>
      <c r="B263" s="55" t="s">
        <v>173</v>
      </c>
      <c r="C263" s="143"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 hidden="1" outlineLevel="1" x14ac:dyDescent="0.25">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5" customHeight="1" x14ac:dyDescent="0.25">
      <c r="A269" s="142" t="s">
        <v>178</v>
      </c>
      <c r="B269" s="232" t="s">
        <v>179</v>
      </c>
      <c r="C269" s="143" t="s">
        <v>68</v>
      </c>
      <c r="D269" s="94">
        <v>1</v>
      </c>
      <c r="E269" s="26">
        <f t="shared" ref="E269:E284" si="1133">D269</f>
        <v>1</v>
      </c>
      <c r="F269" s="151">
        <v>12000</v>
      </c>
      <c r="G269" s="27">
        <f t="shared" ref="G269" si="1134">ROUND(ROUND(D269,3)*$F269,2)</f>
        <v>12000</v>
      </c>
      <c r="H269" s="86">
        <f t="shared" ref="H269" si="1135">ROUND(ROUND(E269,3)*$F269,2)</f>
        <v>12000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12000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7.5" hidden="1" outlineLevel="1" x14ac:dyDescent="0.25">
      <c r="A270" s="144"/>
      <c r="B270" s="145"/>
      <c r="C270" s="146"/>
      <c r="D270" s="79"/>
      <c r="E270" s="26">
        <f t="shared" si="1133"/>
        <v>0</v>
      </c>
      <c r="F270" s="26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4"/>
      <c r="B271" s="145"/>
      <c r="C271" s="146"/>
      <c r="D271" s="79"/>
      <c r="E271" s="26">
        <f t="shared" si="1133"/>
        <v>0</v>
      </c>
      <c r="F271" s="26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4"/>
      <c r="B272" s="145"/>
      <c r="C272" s="146"/>
      <c r="D272" s="79"/>
      <c r="E272" s="26">
        <f t="shared" si="1133"/>
        <v>0</v>
      </c>
      <c r="F272" s="26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 collapsed="1" x14ac:dyDescent="0.25">
      <c r="A273" s="233" t="s">
        <v>180</v>
      </c>
      <c r="B273" s="55" t="s">
        <v>366</v>
      </c>
      <c r="C273" s="236" t="s">
        <v>68</v>
      </c>
      <c r="D273" s="238">
        <v>1</v>
      </c>
      <c r="E273" s="231">
        <f>IF(D273&lt;10,LEFT(ROUND(D273,1),1)+IF(LEN(D273)=1,0,RIGHT(ROUND(D273,1),1)),LEFT(ROUND(D273,1),2)+IF(LEN(D273)&lt;=2,0,RIGHT(ROUND(D273,1),1)))</f>
        <v>1</v>
      </c>
      <c r="F273" s="151">
        <v>35084</v>
      </c>
      <c r="G273" s="27">
        <f t="shared" ref="G273" si="1162">ROUND(ROUND(D273,3)*$F273,2)</f>
        <v>35084</v>
      </c>
      <c r="H273" s="86">
        <f t="shared" ref="H273" si="1163">ROUND(ROUND(E273,3)*$F273,2)</f>
        <v>35084</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1</v>
      </c>
      <c r="OI273" s="29">
        <f>G273-OG273</f>
        <v>35084</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25" hidden="1" outlineLevel="1" x14ac:dyDescent="0.25">
      <c r="A274" s="228"/>
      <c r="B274" s="145"/>
      <c r="C274" s="237"/>
      <c r="D274" s="79"/>
      <c r="E274" s="26">
        <f t="shared" si="1133"/>
        <v>0</v>
      </c>
      <c r="F274" s="223"/>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3" t="s">
        <v>181</v>
      </c>
      <c r="B277" s="55" t="s">
        <v>98</v>
      </c>
      <c r="C277" s="236"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3" hidden="1" outlineLevel="1" x14ac:dyDescent="0.25">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3" t="s">
        <v>182</v>
      </c>
      <c r="B281" s="55" t="s">
        <v>98</v>
      </c>
      <c r="C281" s="236"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3" hidden="1" outlineLevel="1" x14ac:dyDescent="0.25">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3" t="s">
        <v>183</v>
      </c>
      <c r="B285" s="55"/>
      <c r="C285" s="236"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3" hidden="1" outlineLevel="1" x14ac:dyDescent="0.25">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2" t="s">
        <v>186</v>
      </c>
      <c r="B290" s="55" t="s">
        <v>187</v>
      </c>
      <c r="C290" s="143"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7.5" hidden="1" outlineLevel="1" x14ac:dyDescent="0.25">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5" customHeight="1" x14ac:dyDescent="0.25">
      <c r="A295" s="142" t="s">
        <v>190</v>
      </c>
      <c r="B295" s="55" t="s">
        <v>191</v>
      </c>
      <c r="C295" s="143"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 hidden="1" outlineLevel="1" x14ac:dyDescent="0.25">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2" t="s">
        <v>194</v>
      </c>
      <c r="B300" s="55" t="s">
        <v>195</v>
      </c>
      <c r="C300" s="143"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3" hidden="1" outlineLevel="1" x14ac:dyDescent="0.25">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2" t="s">
        <v>196</v>
      </c>
      <c r="B304" s="55" t="s">
        <v>197</v>
      </c>
      <c r="C304" s="143"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7.5" hidden="1" outlineLevel="1" x14ac:dyDescent="0.25">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2" t="s">
        <v>198</v>
      </c>
      <c r="B308" s="55" t="s">
        <v>199</v>
      </c>
      <c r="C308" s="143"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 hidden="1" outlineLevel="1" x14ac:dyDescent="0.25">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5" customHeight="1" collapsed="1" x14ac:dyDescent="0.25">
      <c r="A312" s="142" t="s">
        <v>200</v>
      </c>
      <c r="B312" s="55" t="s">
        <v>201</v>
      </c>
      <c r="C312" s="143"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 hidden="1" outlineLevel="1" x14ac:dyDescent="0.25">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2" t="s">
        <v>202</v>
      </c>
      <c r="B316" s="55" t="s">
        <v>203</v>
      </c>
      <c r="C316" s="143"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3" hidden="1" outlineLevel="1" x14ac:dyDescent="0.25">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2" t="s">
        <v>204</v>
      </c>
      <c r="B320" s="55" t="s">
        <v>205</v>
      </c>
      <c r="C320" s="143"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3" hidden="1" outlineLevel="1" x14ac:dyDescent="0.25">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2" t="s">
        <v>206</v>
      </c>
      <c r="B324" s="55" t="s">
        <v>207</v>
      </c>
      <c r="C324" s="143"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 hidden="1" outlineLevel="1" x14ac:dyDescent="0.25">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2" t="s">
        <v>208</v>
      </c>
      <c r="B328" s="55" t="s">
        <v>209</v>
      </c>
      <c r="C328" s="143"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 hidden="1" outlineLevel="1" x14ac:dyDescent="0.25">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2" t="s">
        <v>210</v>
      </c>
      <c r="B332" s="55" t="s">
        <v>211</v>
      </c>
      <c r="C332" s="143" t="s">
        <v>68</v>
      </c>
      <c r="D332" s="94">
        <v>0</v>
      </c>
      <c r="E332" s="26">
        <f t="shared" ref="E332" si="1335">D332</f>
        <v>0</v>
      </c>
      <c r="F332" s="26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 hidden="1" outlineLevel="1" x14ac:dyDescent="0.25">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2" t="s">
        <v>216</v>
      </c>
      <c r="B338" s="200"/>
      <c r="C338" s="143" t="s">
        <v>76</v>
      </c>
      <c r="D338" s="190">
        <v>0</v>
      </c>
      <c r="E338" s="30">
        <f>D338*1.1</f>
        <v>0</v>
      </c>
      <c r="F338" s="266"/>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3" hidden="1" outlineLevel="1" x14ac:dyDescent="0.25">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2" t="s">
        <v>217</v>
      </c>
      <c r="B342" s="200"/>
      <c r="C342" s="143" t="s">
        <v>76</v>
      </c>
      <c r="D342" s="190">
        <v>0</v>
      </c>
      <c r="E342" s="30">
        <f>D342*1.1</f>
        <v>0</v>
      </c>
      <c r="F342" s="266"/>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3" hidden="1" outlineLevel="1" x14ac:dyDescent="0.25">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2" t="s">
        <v>218</v>
      </c>
      <c r="B346" s="200"/>
      <c r="C346" s="143" t="s">
        <v>76</v>
      </c>
      <c r="D346" s="190">
        <v>0</v>
      </c>
      <c r="E346" s="30">
        <f>D346*1.1</f>
        <v>0</v>
      </c>
      <c r="F346" s="266"/>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3" hidden="1" outlineLevel="1" x14ac:dyDescent="0.25">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2" t="s">
        <v>221</v>
      </c>
      <c r="B351" s="200"/>
      <c r="C351" s="143" t="s">
        <v>76</v>
      </c>
      <c r="D351" s="190">
        <v>0</v>
      </c>
      <c r="E351" s="30">
        <f>D351*1.1</f>
        <v>0</v>
      </c>
      <c r="F351" s="266"/>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3" hidden="1" outlineLevel="1" x14ac:dyDescent="0.25">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2" t="s">
        <v>222</v>
      </c>
      <c r="B355" s="200"/>
      <c r="C355" s="143" t="s">
        <v>76</v>
      </c>
      <c r="D355" s="190">
        <v>0</v>
      </c>
      <c r="E355" s="30">
        <f>D355*1.1</f>
        <v>0</v>
      </c>
      <c r="F355" s="266"/>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3" hidden="1" outlineLevel="1" x14ac:dyDescent="0.25">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2" t="s">
        <v>223</v>
      </c>
      <c r="B359" s="200"/>
      <c r="C359" s="143" t="s">
        <v>76</v>
      </c>
      <c r="D359" s="190">
        <v>0</v>
      </c>
      <c r="E359" s="30">
        <f>D359*1.1</f>
        <v>0</v>
      </c>
      <c r="F359" s="266"/>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3" hidden="1" outlineLevel="1" x14ac:dyDescent="0.25">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2" t="s">
        <v>226</v>
      </c>
      <c r="B364" s="200"/>
      <c r="C364" s="143" t="s">
        <v>76</v>
      </c>
      <c r="D364" s="190">
        <v>0</v>
      </c>
      <c r="E364" s="30">
        <f>D364*1.1</f>
        <v>0</v>
      </c>
      <c r="F364" s="266"/>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3" hidden="1" outlineLevel="1" x14ac:dyDescent="0.25">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2" t="s">
        <v>227</v>
      </c>
      <c r="B368" s="200"/>
      <c r="C368" s="143" t="s">
        <v>76</v>
      </c>
      <c r="D368" s="190">
        <v>0</v>
      </c>
      <c r="E368" s="30">
        <f>D368*1.1</f>
        <v>0</v>
      </c>
      <c r="F368" s="266"/>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3" hidden="1" outlineLevel="1" x14ac:dyDescent="0.25">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2" t="s">
        <v>228</v>
      </c>
      <c r="B372" s="200"/>
      <c r="C372" s="143" t="s">
        <v>76</v>
      </c>
      <c r="D372" s="190">
        <v>0</v>
      </c>
      <c r="E372" s="30">
        <f>D372*1.1</f>
        <v>0</v>
      </c>
      <c r="F372" s="266"/>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3" hidden="1" outlineLevel="1" x14ac:dyDescent="0.25">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2" t="s">
        <v>233</v>
      </c>
      <c r="B378" s="200"/>
      <c r="C378" s="143" t="s">
        <v>76</v>
      </c>
      <c r="D378" s="190">
        <v>0</v>
      </c>
      <c r="E378" s="30">
        <f>D378*1.1</f>
        <v>0</v>
      </c>
      <c r="F378" s="266"/>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3" hidden="1" outlineLevel="1" x14ac:dyDescent="0.25">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2" t="s">
        <v>234</v>
      </c>
      <c r="B382" s="200"/>
      <c r="C382" s="143" t="s">
        <v>76</v>
      </c>
      <c r="D382" s="190">
        <v>0</v>
      </c>
      <c r="E382" s="30">
        <f>D382*1.1</f>
        <v>0</v>
      </c>
      <c r="F382" s="266"/>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3" hidden="1" outlineLevel="1" x14ac:dyDescent="0.25">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2" t="s">
        <v>235</v>
      </c>
      <c r="B386" s="200"/>
      <c r="C386" s="143" t="s">
        <v>76</v>
      </c>
      <c r="D386" s="190">
        <v>0</v>
      </c>
      <c r="E386" s="30">
        <f>D386*1.1</f>
        <v>0</v>
      </c>
      <c r="F386" s="266"/>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3" hidden="1" outlineLevel="1" x14ac:dyDescent="0.25">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2" t="s">
        <v>238</v>
      </c>
      <c r="B391" s="200" t="s">
        <v>421</v>
      </c>
      <c r="C391" s="143" t="s">
        <v>76</v>
      </c>
      <c r="D391" s="190">
        <v>2.585</v>
      </c>
      <c r="E391" s="30">
        <f>D391*1.1</f>
        <v>2.8435000000000001</v>
      </c>
      <c r="F391" s="151">
        <v>15000</v>
      </c>
      <c r="G391" s="27">
        <f t="shared" ref="G391" si="1508">ROUND(ROUND(D391,3)*$F391,2)</f>
        <v>38775</v>
      </c>
      <c r="H391" s="86">
        <f t="shared" ref="H391" si="1509">ROUND(ROUND(E391,3)*$F391,2)</f>
        <v>42660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2.585</v>
      </c>
      <c r="OI391" s="29">
        <f>G391-OG391</f>
        <v>38775</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3" hidden="1" outlineLevel="1" x14ac:dyDescent="0.25">
      <c r="A392" s="147"/>
      <c r="B392" s="145"/>
      <c r="C392" s="146"/>
      <c r="D392" s="79"/>
      <c r="E392" s="79"/>
      <c r="F392" s="269"/>
      <c r="G392" s="69"/>
      <c r="H392" s="87"/>
      <c r="I392" s="95" t="str">
        <f>B391</f>
        <v>Jr-343 - MTT-1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2" t="s">
        <v>239</v>
      </c>
      <c r="B395" s="200"/>
      <c r="C395" s="143" t="s">
        <v>76</v>
      </c>
      <c r="D395" s="190">
        <v>0</v>
      </c>
      <c r="E395" s="30">
        <f>D395*1.1</f>
        <v>0</v>
      </c>
      <c r="F395" s="266"/>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3" hidden="1" outlineLevel="1" x14ac:dyDescent="0.25">
      <c r="A396" s="147"/>
      <c r="B396" s="145"/>
      <c r="C396" s="146"/>
      <c r="D396" s="79"/>
      <c r="E396" s="79"/>
      <c r="F396" s="223"/>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2" t="s">
        <v>240</v>
      </c>
      <c r="B399" s="200"/>
      <c r="C399" s="143" t="s">
        <v>76</v>
      </c>
      <c r="D399" s="190">
        <v>0</v>
      </c>
      <c r="E399" s="30">
        <f>D399*1.1</f>
        <v>0</v>
      </c>
      <c r="F399" s="266"/>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3" hidden="1" outlineLevel="1" x14ac:dyDescent="0.25">
      <c r="A400" s="147"/>
      <c r="B400" s="145"/>
      <c r="C400" s="146"/>
      <c r="D400" s="79"/>
      <c r="E400" s="79"/>
      <c r="F400" s="223"/>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3" t="s">
        <v>243</v>
      </c>
      <c r="B404" s="240" t="s">
        <v>98</v>
      </c>
      <c r="C404" s="236" t="s">
        <v>76</v>
      </c>
      <c r="D404" s="190">
        <v>0</v>
      </c>
      <c r="E404" s="30">
        <f>D404*1.1</f>
        <v>0</v>
      </c>
      <c r="F404" s="266"/>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3" hidden="1" outlineLevel="1" x14ac:dyDescent="0.25">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3" t="s">
        <v>244</v>
      </c>
      <c r="B408" s="240" t="s">
        <v>98</v>
      </c>
      <c r="C408" s="236" t="s">
        <v>76</v>
      </c>
      <c r="D408" s="190">
        <v>0</v>
      </c>
      <c r="E408" s="30">
        <f>D408*1.1</f>
        <v>0</v>
      </c>
      <c r="F408" s="266"/>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3" hidden="1" outlineLevel="1" x14ac:dyDescent="0.25">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3" t="s">
        <v>245</v>
      </c>
      <c r="B412" s="240"/>
      <c r="C412" s="236" t="s">
        <v>76</v>
      </c>
      <c r="D412" s="190">
        <v>0</v>
      </c>
      <c r="E412" s="30">
        <f>D412*1.1</f>
        <v>0</v>
      </c>
      <c r="F412" s="266"/>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3" hidden="1" outlineLevel="1" x14ac:dyDescent="0.25">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3" t="s">
        <v>248</v>
      </c>
      <c r="B417" s="240" t="s">
        <v>361</v>
      </c>
      <c r="C417" s="236" t="s">
        <v>76</v>
      </c>
      <c r="D417" s="268">
        <v>0.25850000000000001</v>
      </c>
      <c r="E417" s="30">
        <f>D417*11</f>
        <v>2.8435000000000001</v>
      </c>
      <c r="F417" s="151">
        <v>16000</v>
      </c>
      <c r="G417" s="27">
        <f t="shared" ref="G417:G419" si="1597">ROUND(ROUND(D417,3)*$F417,2)</f>
        <v>4144</v>
      </c>
      <c r="H417" s="86">
        <f t="shared" ref="H417:H419" si="1598">ROUND(ROUND(E417,3)*$F417,2)</f>
        <v>45504</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0.25850000000000001</v>
      </c>
      <c r="OI417" s="29">
        <f>G417-OG417</f>
        <v>4144</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5" collapsed="1" x14ac:dyDescent="0.25">
      <c r="A418" s="233" t="s">
        <v>249</v>
      </c>
      <c r="B418" s="240" t="s">
        <v>98</v>
      </c>
      <c r="C418" s="236" t="s">
        <v>76</v>
      </c>
      <c r="D418" s="190">
        <v>0</v>
      </c>
      <c r="E418" s="30">
        <f>D418*11</f>
        <v>0</v>
      </c>
      <c r="F418" s="266"/>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5" collapsed="1" x14ac:dyDescent="0.25">
      <c r="A419" s="233" t="s">
        <v>250</v>
      </c>
      <c r="B419" s="240"/>
      <c r="C419" s="236" t="s">
        <v>76</v>
      </c>
      <c r="D419" s="190">
        <v>0</v>
      </c>
      <c r="E419" s="30">
        <f>D419*11</f>
        <v>0</v>
      </c>
      <c r="F419" s="266"/>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38.25"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2" t="s">
        <v>253</v>
      </c>
      <c r="B421" s="200"/>
      <c r="C421" s="143" t="s">
        <v>76</v>
      </c>
      <c r="D421" s="190">
        <v>0</v>
      </c>
      <c r="E421" s="30">
        <f>D421*1.1</f>
        <v>0</v>
      </c>
      <c r="F421" s="266"/>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3" hidden="1" outlineLevel="1" x14ac:dyDescent="0.25">
      <c r="A422" s="147"/>
      <c r="B422" s="145"/>
      <c r="C422" s="146"/>
      <c r="D422" s="79"/>
      <c r="E422" s="79"/>
      <c r="F422" s="223"/>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7"/>
      <c r="B423" s="145"/>
      <c r="C423" s="146"/>
      <c r="D423" s="79"/>
      <c r="E423" s="79"/>
      <c r="F423" s="223"/>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7"/>
      <c r="B424" s="145"/>
      <c r="C424" s="146"/>
      <c r="D424" s="79"/>
      <c r="E424" s="79"/>
      <c r="F424" s="223"/>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2" t="s">
        <v>254</v>
      </c>
      <c r="B425" s="200"/>
      <c r="C425" s="143" t="s">
        <v>76</v>
      </c>
      <c r="D425" s="190">
        <v>0</v>
      </c>
      <c r="E425" s="30">
        <f>D425*1.1</f>
        <v>0</v>
      </c>
      <c r="F425" s="266"/>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3" hidden="1" outlineLevel="1" x14ac:dyDescent="0.25">
      <c r="A426" s="147"/>
      <c r="B426" s="145"/>
      <c r="C426" s="146"/>
      <c r="D426" s="79"/>
      <c r="E426" s="79"/>
      <c r="F426" s="223"/>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7"/>
      <c r="B427" s="14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7"/>
      <c r="B428" s="14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2" t="s">
        <v>255</v>
      </c>
      <c r="B429" s="200"/>
      <c r="C429" s="143" t="s">
        <v>76</v>
      </c>
      <c r="D429" s="190">
        <v>0</v>
      </c>
      <c r="E429" s="30">
        <f>D429*1.1</f>
        <v>0</v>
      </c>
      <c r="F429" s="266"/>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3" hidden="1" outlineLevel="1" x14ac:dyDescent="0.25">
      <c r="A430" s="147"/>
      <c r="B430" s="145"/>
      <c r="C430" s="146"/>
      <c r="D430" s="79"/>
      <c r="E430" s="79"/>
      <c r="F430" s="223"/>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3" t="s">
        <v>258</v>
      </c>
      <c r="B434" s="240" t="s">
        <v>362</v>
      </c>
      <c r="C434" s="143" t="s">
        <v>76</v>
      </c>
      <c r="D434" s="190">
        <v>0</v>
      </c>
      <c r="E434" s="30">
        <f>D434*1.1</f>
        <v>0</v>
      </c>
      <c r="F434" s="266"/>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3" hidden="1" outlineLevel="1" x14ac:dyDescent="0.25">
      <c r="A435" s="109"/>
      <c r="B435" s="235"/>
      <c r="C435" s="146"/>
      <c r="D435" s="79"/>
      <c r="E435" s="79"/>
      <c r="F435" s="223"/>
      <c r="G435" s="69"/>
      <c r="H435" s="87"/>
      <c r="I435" s="95" t="str">
        <f>B434</f>
        <v>1 kV kabeliai, skirti kloti žemėje ir atvirame ore (4x150)*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3" t="s">
        <v>259</v>
      </c>
      <c r="B438" s="240" t="s">
        <v>416</v>
      </c>
      <c r="C438" s="143" t="s">
        <v>76</v>
      </c>
      <c r="D438" s="190">
        <v>0</v>
      </c>
      <c r="E438" s="30">
        <f>D438*1.1</f>
        <v>0</v>
      </c>
      <c r="F438" s="266"/>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3" hidden="1" outlineLevel="1" x14ac:dyDescent="0.25">
      <c r="A439" s="109"/>
      <c r="B439" s="235"/>
      <c r="C439" s="146"/>
      <c r="D439" s="79"/>
      <c r="E439" s="79"/>
      <c r="F439" s="223"/>
      <c r="G439" s="69"/>
      <c r="H439" s="87"/>
      <c r="I439" s="95" t="str">
        <f>B438</f>
        <v>1 kV kabeliai, skirti kloti žemėje ir atvirame ore (4x95)*</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3" t="s">
        <v>260</v>
      </c>
      <c r="B442" s="240" t="s">
        <v>98</v>
      </c>
      <c r="C442" s="143" t="s">
        <v>76</v>
      </c>
      <c r="D442" s="190">
        <v>0</v>
      </c>
      <c r="E442" s="30">
        <f>D442*1.1</f>
        <v>0</v>
      </c>
      <c r="F442" s="266"/>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3" hidden="1" outlineLevel="1" x14ac:dyDescent="0.25">
      <c r="A443" s="109"/>
      <c r="B443" s="235"/>
      <c r="C443" s="146"/>
      <c r="D443" s="79"/>
      <c r="E443" s="79"/>
      <c r="F443" s="223"/>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3" t="s">
        <v>261</v>
      </c>
      <c r="B446" s="240"/>
      <c r="C446" s="143" t="s">
        <v>76</v>
      </c>
      <c r="D446" s="190">
        <v>0</v>
      </c>
      <c r="E446" s="30">
        <f>D446*1.1</f>
        <v>0</v>
      </c>
      <c r="F446" s="266"/>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3" hidden="1" outlineLevel="1" x14ac:dyDescent="0.25">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3" t="s">
        <v>264</v>
      </c>
      <c r="B451" s="240" t="s">
        <v>98</v>
      </c>
      <c r="C451" s="143" t="s">
        <v>76</v>
      </c>
      <c r="D451" s="190">
        <v>0</v>
      </c>
      <c r="E451" s="30">
        <f>D451*11</f>
        <v>0</v>
      </c>
      <c r="F451" s="266"/>
      <c r="G451" s="27">
        <f>ROUND(ROUND(D451,3)*$F451,2)</f>
        <v>0</v>
      </c>
      <c r="H451" s="86">
        <f t="shared" ref="H451:H454" si="1695">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6">SUM(K451,M451,O451,Q451,S451,U451,W451)</f>
        <v>0</v>
      </c>
      <c r="Z451" s="69">
        <f t="shared" si="1696"/>
        <v>0</v>
      </c>
      <c r="AA451" s="71">
        <f>MIN(AA455:AA457)</f>
        <v>0</v>
      </c>
      <c r="AB451" s="72">
        <f>AC451-AA451</f>
        <v>0</v>
      </c>
      <c r="AC451" s="71">
        <f>MAX(AC455:AC457)</f>
        <v>0</v>
      </c>
      <c r="AD451" s="67">
        <f t="shared" ref="AD451:BY454" si="1697">AD$20</f>
        <v>43466</v>
      </c>
      <c r="AE451" s="67">
        <f t="shared" si="1697"/>
        <v>43467</v>
      </c>
      <c r="AF451" s="67">
        <f t="shared" si="1697"/>
        <v>43468</v>
      </c>
      <c r="AG451" s="67">
        <f t="shared" si="1697"/>
        <v>43469</v>
      </c>
      <c r="AH451" s="67">
        <f t="shared" si="1697"/>
        <v>43470</v>
      </c>
      <c r="AI451" s="67">
        <f t="shared" si="1697"/>
        <v>43471</v>
      </c>
      <c r="AJ451" s="67">
        <f t="shared" si="1697"/>
        <v>43472</v>
      </c>
      <c r="AK451" s="67">
        <f t="shared" si="1697"/>
        <v>43473</v>
      </c>
      <c r="AL451" s="67">
        <f t="shared" si="1697"/>
        <v>43474</v>
      </c>
      <c r="AM451" s="67">
        <f t="shared" si="1697"/>
        <v>43475</v>
      </c>
      <c r="AN451" s="67">
        <f t="shared" si="1697"/>
        <v>43476</v>
      </c>
      <c r="AO451" s="67">
        <f t="shared" si="1697"/>
        <v>43477</v>
      </c>
      <c r="AP451" s="67">
        <f t="shared" si="1697"/>
        <v>43478</v>
      </c>
      <c r="AQ451" s="67">
        <f t="shared" si="1697"/>
        <v>43479</v>
      </c>
      <c r="AR451" s="67">
        <f t="shared" si="1697"/>
        <v>43480</v>
      </c>
      <c r="AS451" s="67">
        <f t="shared" si="1697"/>
        <v>43481</v>
      </c>
      <c r="AT451" s="67">
        <f t="shared" si="1697"/>
        <v>43482</v>
      </c>
      <c r="AU451" s="67">
        <f t="shared" si="1697"/>
        <v>43483</v>
      </c>
      <c r="AV451" s="67">
        <f t="shared" si="1697"/>
        <v>43484</v>
      </c>
      <c r="AW451" s="67">
        <f t="shared" si="1697"/>
        <v>43485</v>
      </c>
      <c r="AX451" s="67">
        <f t="shared" si="1697"/>
        <v>43486</v>
      </c>
      <c r="AY451" s="67">
        <f t="shared" si="1697"/>
        <v>43487</v>
      </c>
      <c r="AZ451" s="67">
        <f t="shared" si="1697"/>
        <v>43488</v>
      </c>
      <c r="BA451" s="67">
        <f t="shared" si="1697"/>
        <v>43489</v>
      </c>
      <c r="BB451" s="67">
        <f t="shared" si="1697"/>
        <v>43490</v>
      </c>
      <c r="BC451" s="67">
        <f t="shared" si="1697"/>
        <v>43491</v>
      </c>
      <c r="BD451" s="67">
        <f t="shared" si="1697"/>
        <v>43492</v>
      </c>
      <c r="BE451" s="67">
        <f t="shared" si="1697"/>
        <v>43493</v>
      </c>
      <c r="BF451" s="67">
        <f t="shared" si="1697"/>
        <v>43494</v>
      </c>
      <c r="BG451" s="67">
        <f t="shared" si="1697"/>
        <v>43495</v>
      </c>
      <c r="BH451" s="67">
        <f t="shared" si="1697"/>
        <v>43496</v>
      </c>
      <c r="BI451" s="67">
        <f t="shared" si="1697"/>
        <v>43497</v>
      </c>
      <c r="BJ451" s="67">
        <f t="shared" si="1697"/>
        <v>43498</v>
      </c>
      <c r="BK451" s="67">
        <f t="shared" si="1697"/>
        <v>43499</v>
      </c>
      <c r="BL451" s="67">
        <f t="shared" si="1697"/>
        <v>43500</v>
      </c>
      <c r="BM451" s="67">
        <f t="shared" si="1697"/>
        <v>43501</v>
      </c>
      <c r="BN451" s="67">
        <f t="shared" si="1697"/>
        <v>43502</v>
      </c>
      <c r="BO451" s="67">
        <f t="shared" si="1697"/>
        <v>43503</v>
      </c>
      <c r="BP451" s="67">
        <f t="shared" si="1697"/>
        <v>43504</v>
      </c>
      <c r="BQ451" s="67">
        <f t="shared" si="1697"/>
        <v>43505</v>
      </c>
      <c r="BR451" s="67">
        <f t="shared" si="1697"/>
        <v>43506</v>
      </c>
      <c r="BS451" s="67">
        <f t="shared" si="1697"/>
        <v>43507</v>
      </c>
      <c r="BT451" s="67">
        <f t="shared" si="1697"/>
        <v>43508</v>
      </c>
      <c r="BU451" s="67">
        <f t="shared" si="1697"/>
        <v>43509</v>
      </c>
      <c r="BV451" s="67">
        <f t="shared" si="1697"/>
        <v>43510</v>
      </c>
      <c r="BW451" s="67">
        <f t="shared" si="1697"/>
        <v>43511</v>
      </c>
      <c r="BX451" s="67">
        <f t="shared" si="1697"/>
        <v>43512</v>
      </c>
      <c r="BY451" s="67">
        <f t="shared" si="1697"/>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8">CM$20</f>
        <v>43527</v>
      </c>
      <c r="CN451" s="67">
        <f t="shared" si="1698"/>
        <v>43528</v>
      </c>
      <c r="CO451" s="67">
        <f t="shared" si="1698"/>
        <v>43529</v>
      </c>
      <c r="CP451" s="67">
        <f t="shared" si="1698"/>
        <v>43530</v>
      </c>
      <c r="CQ451" s="67">
        <f t="shared" si="1698"/>
        <v>43531</v>
      </c>
      <c r="CR451" s="67">
        <f t="shared" si="1698"/>
        <v>43532</v>
      </c>
      <c r="CS451" s="67">
        <f t="shared" si="1698"/>
        <v>43533</v>
      </c>
      <c r="CT451" s="67">
        <f t="shared" si="1698"/>
        <v>43534</v>
      </c>
      <c r="CU451" s="67">
        <f t="shared" si="1698"/>
        <v>43535</v>
      </c>
      <c r="CV451" s="67">
        <f t="shared" si="1698"/>
        <v>43536</v>
      </c>
      <c r="CW451" s="67">
        <f t="shared" si="1698"/>
        <v>43537</v>
      </c>
      <c r="CX451" s="67">
        <f t="shared" si="1698"/>
        <v>43538</v>
      </c>
      <c r="CY451" s="67">
        <f t="shared" si="1698"/>
        <v>43539</v>
      </c>
      <c r="CZ451" s="67">
        <f t="shared" si="1698"/>
        <v>43540</v>
      </c>
      <c r="DA451" s="67">
        <f t="shared" si="1698"/>
        <v>43541</v>
      </c>
      <c r="DB451" s="67">
        <f t="shared" si="1698"/>
        <v>43542</v>
      </c>
      <c r="DC451" s="67">
        <f t="shared" si="1698"/>
        <v>43543</v>
      </c>
      <c r="DD451" s="67">
        <f t="shared" si="1698"/>
        <v>43544</v>
      </c>
      <c r="DE451" s="67">
        <f t="shared" si="1698"/>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699">DT$20</f>
        <v>43560</v>
      </c>
      <c r="DU451" s="67">
        <f t="shared" si="1699"/>
        <v>43561</v>
      </c>
      <c r="DV451" s="67">
        <f t="shared" si="1699"/>
        <v>43562</v>
      </c>
      <c r="DW451" s="67">
        <f t="shared" si="1699"/>
        <v>43563</v>
      </c>
      <c r="DX451" s="67">
        <f t="shared" si="1699"/>
        <v>43564</v>
      </c>
      <c r="DY451" s="67">
        <f t="shared" si="1699"/>
        <v>43565</v>
      </c>
      <c r="DZ451" s="67">
        <f t="shared" si="1699"/>
        <v>43566</v>
      </c>
      <c r="EA451" s="67">
        <f t="shared" si="1699"/>
        <v>43567</v>
      </c>
      <c r="EB451" s="67">
        <f t="shared" si="1699"/>
        <v>43568</v>
      </c>
      <c r="EC451" s="67">
        <f t="shared" si="1699"/>
        <v>43569</v>
      </c>
      <c r="ED451" s="67">
        <f t="shared" si="1699"/>
        <v>43570</v>
      </c>
      <c r="EE451" s="67">
        <f t="shared" si="1699"/>
        <v>43571</v>
      </c>
      <c r="EF451" s="67">
        <f t="shared" si="1699"/>
        <v>43572</v>
      </c>
      <c r="EG451" s="67">
        <f t="shared" si="1699"/>
        <v>43573</v>
      </c>
      <c r="EH451" s="67">
        <f t="shared" si="1699"/>
        <v>43574</v>
      </c>
      <c r="EI451" s="67">
        <f t="shared" si="1699"/>
        <v>43575</v>
      </c>
      <c r="EJ451" s="67">
        <f t="shared" si="1699"/>
        <v>43576</v>
      </c>
      <c r="EK451" s="67">
        <f t="shared" si="1699"/>
        <v>43577</v>
      </c>
      <c r="EL451" s="67">
        <f t="shared" si="1699"/>
        <v>43578</v>
      </c>
      <c r="EM451" s="67">
        <f t="shared" si="1699"/>
        <v>43579</v>
      </c>
      <c r="EN451" s="67">
        <f t="shared" si="1699"/>
        <v>43580</v>
      </c>
      <c r="EO451" s="67">
        <f t="shared" si="1699"/>
        <v>43581</v>
      </c>
      <c r="EP451" s="67">
        <f t="shared" si="1699"/>
        <v>43582</v>
      </c>
      <c r="EQ451" s="67">
        <f t="shared" si="1699"/>
        <v>43583</v>
      </c>
      <c r="ER451" s="67">
        <f t="shared" si="1699"/>
        <v>43584</v>
      </c>
      <c r="ES451" s="67">
        <f t="shared" si="1699"/>
        <v>43585</v>
      </c>
      <c r="ET451" s="67">
        <f t="shared" si="1699"/>
        <v>43586</v>
      </c>
      <c r="EU451" s="67">
        <f t="shared" si="1699"/>
        <v>43587</v>
      </c>
      <c r="EV451" s="67">
        <f t="shared" si="1699"/>
        <v>43588</v>
      </c>
      <c r="EW451" s="67">
        <f t="shared" si="1699"/>
        <v>43589</v>
      </c>
      <c r="EX451" s="67">
        <f t="shared" si="1699"/>
        <v>43590</v>
      </c>
      <c r="EY451" s="67">
        <f t="shared" si="1699"/>
        <v>43591</v>
      </c>
      <c r="EZ451" s="67">
        <f t="shared" si="1699"/>
        <v>43592</v>
      </c>
      <c r="FA451" s="67">
        <f t="shared" si="1699"/>
        <v>43593</v>
      </c>
      <c r="FB451" s="67">
        <f t="shared" si="1699"/>
        <v>43594</v>
      </c>
      <c r="FC451" s="67">
        <f t="shared" si="1699"/>
        <v>43595</v>
      </c>
      <c r="FD451" s="67">
        <f t="shared" si="1699"/>
        <v>43596</v>
      </c>
      <c r="FE451" s="67">
        <f t="shared" si="1699"/>
        <v>43597</v>
      </c>
      <c r="FF451" s="67">
        <f t="shared" si="1699"/>
        <v>43598</v>
      </c>
      <c r="FG451" s="67">
        <f t="shared" si="1699"/>
        <v>43599</v>
      </c>
      <c r="FH451" s="67">
        <f t="shared" si="1699"/>
        <v>43600</v>
      </c>
      <c r="FI451" s="67">
        <f t="shared" si="1699"/>
        <v>43601</v>
      </c>
      <c r="FJ451" s="67">
        <f t="shared" si="1699"/>
        <v>43602</v>
      </c>
      <c r="FK451" s="67">
        <f t="shared" si="1699"/>
        <v>43603</v>
      </c>
      <c r="FL451" s="67">
        <f t="shared" si="1699"/>
        <v>43604</v>
      </c>
      <c r="FM451" s="67">
        <f t="shared" si="1699"/>
        <v>43605</v>
      </c>
      <c r="FN451" s="67">
        <f t="shared" si="1699"/>
        <v>43606</v>
      </c>
      <c r="FO451" s="67">
        <f t="shared" si="1699"/>
        <v>43607</v>
      </c>
      <c r="FP451" s="67">
        <f t="shared" si="1699"/>
        <v>43608</v>
      </c>
      <c r="FQ451" s="67">
        <f t="shared" si="1699"/>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0">FY$20</f>
        <v>43617</v>
      </c>
      <c r="FZ451" s="67">
        <f t="shared" si="1700"/>
        <v>43618</v>
      </c>
      <c r="GA451" s="67">
        <f t="shared" si="1700"/>
        <v>43619</v>
      </c>
      <c r="GB451" s="67">
        <f t="shared" si="1700"/>
        <v>43620</v>
      </c>
      <c r="GC451" s="67">
        <f t="shared" si="1700"/>
        <v>43621</v>
      </c>
      <c r="GD451" s="67">
        <f t="shared" si="1700"/>
        <v>43622</v>
      </c>
      <c r="GE451" s="67">
        <f t="shared" si="1700"/>
        <v>43623</v>
      </c>
      <c r="GF451" s="67">
        <f t="shared" si="1700"/>
        <v>43624</v>
      </c>
      <c r="GG451" s="67">
        <f t="shared" si="1700"/>
        <v>43625</v>
      </c>
      <c r="GH451" s="67">
        <f t="shared" si="1700"/>
        <v>43626</v>
      </c>
      <c r="GI451" s="67">
        <f t="shared" si="1700"/>
        <v>43627</v>
      </c>
      <c r="GJ451" s="67">
        <f t="shared" si="1700"/>
        <v>43628</v>
      </c>
      <c r="GK451" s="67">
        <f t="shared" si="1700"/>
        <v>43629</v>
      </c>
      <c r="GL451" s="67">
        <f t="shared" si="1700"/>
        <v>43630</v>
      </c>
      <c r="GM451" s="67">
        <f t="shared" si="1700"/>
        <v>43631</v>
      </c>
      <c r="GN451" s="67">
        <f t="shared" si="1700"/>
        <v>43632</v>
      </c>
      <c r="GO451" s="67">
        <f t="shared" si="1700"/>
        <v>43633</v>
      </c>
      <c r="GP451" s="67">
        <f t="shared" si="1700"/>
        <v>43634</v>
      </c>
      <c r="GQ451" s="67">
        <f t="shared" si="1700"/>
        <v>43635</v>
      </c>
      <c r="GR451" s="67">
        <f t="shared" si="1700"/>
        <v>43636</v>
      </c>
      <c r="GS451" s="67">
        <f t="shared" si="1700"/>
        <v>43637</v>
      </c>
      <c r="GT451" s="67">
        <f t="shared" si="1700"/>
        <v>43638</v>
      </c>
      <c r="GU451" s="67">
        <f t="shared" si="1700"/>
        <v>43639</v>
      </c>
      <c r="GV451" s="67">
        <f t="shared" si="1700"/>
        <v>43640</v>
      </c>
      <c r="GW451" s="67">
        <f t="shared" si="1700"/>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1">HE$20</f>
        <v>43649</v>
      </c>
      <c r="HF451" s="67">
        <f t="shared" si="1701"/>
        <v>43650</v>
      </c>
      <c r="HG451" s="67">
        <f t="shared" si="1701"/>
        <v>43651</v>
      </c>
      <c r="HH451" s="67">
        <f t="shared" si="1701"/>
        <v>43652</v>
      </c>
      <c r="HI451" s="67">
        <f t="shared" si="1701"/>
        <v>43653</v>
      </c>
      <c r="HJ451" s="67">
        <f t="shared" si="1701"/>
        <v>43654</v>
      </c>
      <c r="HK451" s="67">
        <f t="shared" si="1701"/>
        <v>43655</v>
      </c>
      <c r="HL451" s="67">
        <f t="shared" si="1701"/>
        <v>43656</v>
      </c>
      <c r="HM451" s="67">
        <f t="shared" si="1701"/>
        <v>43657</v>
      </c>
      <c r="HN451" s="67">
        <f t="shared" si="1701"/>
        <v>43658</v>
      </c>
      <c r="HO451" s="67">
        <f t="shared" si="1701"/>
        <v>43659</v>
      </c>
      <c r="HP451" s="67">
        <f t="shared" si="1701"/>
        <v>43660</v>
      </c>
      <c r="HQ451" s="67">
        <f t="shared" si="1701"/>
        <v>43661</v>
      </c>
      <c r="HR451" s="67">
        <f t="shared" si="1701"/>
        <v>43662</v>
      </c>
      <c r="HS451" s="67">
        <f t="shared" si="1701"/>
        <v>43663</v>
      </c>
      <c r="HT451" s="67">
        <f t="shared" si="1701"/>
        <v>43664</v>
      </c>
      <c r="HU451" s="67">
        <f t="shared" si="1701"/>
        <v>43665</v>
      </c>
      <c r="HV451" s="67">
        <f t="shared" si="1701"/>
        <v>43666</v>
      </c>
      <c r="HW451" s="67">
        <f t="shared" si="1701"/>
        <v>43667</v>
      </c>
      <c r="HX451" s="67">
        <f t="shared" si="1701"/>
        <v>43668</v>
      </c>
      <c r="HY451" s="67">
        <f t="shared" si="1701"/>
        <v>43669</v>
      </c>
      <c r="HZ451" s="67">
        <f t="shared" si="1701"/>
        <v>43670</v>
      </c>
      <c r="IA451" s="67">
        <f t="shared" si="1701"/>
        <v>43671</v>
      </c>
      <c r="IB451" s="67">
        <f t="shared" si="1701"/>
        <v>43672</v>
      </c>
      <c r="IC451" s="67">
        <f t="shared" si="1701"/>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2">IJ$20</f>
        <v>43680</v>
      </c>
      <c r="IK451" s="67">
        <f t="shared" si="1702"/>
        <v>43681</v>
      </c>
      <c r="IL451" s="67">
        <f t="shared" si="1702"/>
        <v>43682</v>
      </c>
      <c r="IM451" s="67">
        <f t="shared" si="1702"/>
        <v>43683</v>
      </c>
      <c r="IN451" s="67">
        <f t="shared" si="1702"/>
        <v>43684</v>
      </c>
      <c r="IO451" s="67">
        <f t="shared" si="1702"/>
        <v>43685</v>
      </c>
      <c r="IP451" s="67">
        <f t="shared" si="1702"/>
        <v>43686</v>
      </c>
      <c r="IQ451" s="67">
        <f t="shared" si="1702"/>
        <v>43687</v>
      </c>
      <c r="IR451" s="67">
        <f t="shared" si="1702"/>
        <v>43688</v>
      </c>
      <c r="IS451" s="67">
        <f t="shared" si="1702"/>
        <v>43689</v>
      </c>
      <c r="IT451" s="67">
        <f t="shared" si="1702"/>
        <v>43690</v>
      </c>
      <c r="IU451" s="67">
        <f t="shared" si="1702"/>
        <v>43691</v>
      </c>
      <c r="IV451" s="67">
        <f t="shared" si="1702"/>
        <v>43692</v>
      </c>
      <c r="IW451" s="67">
        <f t="shared" si="1702"/>
        <v>43693</v>
      </c>
      <c r="IX451" s="67">
        <f t="shared" si="1702"/>
        <v>43694</v>
      </c>
      <c r="IY451" s="67">
        <f t="shared" si="1702"/>
        <v>43695</v>
      </c>
      <c r="IZ451" s="67">
        <f t="shared" si="1702"/>
        <v>43696</v>
      </c>
      <c r="JA451" s="67">
        <f t="shared" si="1702"/>
        <v>43697</v>
      </c>
      <c r="JB451" s="67">
        <f t="shared" si="1702"/>
        <v>43698</v>
      </c>
      <c r="JC451" s="67">
        <f t="shared" si="1702"/>
        <v>43699</v>
      </c>
      <c r="JD451" s="67">
        <f t="shared" si="1702"/>
        <v>43700</v>
      </c>
      <c r="JE451" s="67">
        <f t="shared" si="1702"/>
        <v>43701</v>
      </c>
      <c r="JF451" s="67">
        <f t="shared" si="1702"/>
        <v>43702</v>
      </c>
      <c r="JG451" s="67">
        <f t="shared" si="1702"/>
        <v>43703</v>
      </c>
      <c r="JH451" s="67">
        <f t="shared" si="1702"/>
        <v>43704</v>
      </c>
      <c r="JI451" s="67">
        <f t="shared" si="1702"/>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3">JP$20</f>
        <v>43712</v>
      </c>
      <c r="JQ451" s="67">
        <f t="shared" si="1703"/>
        <v>43713</v>
      </c>
      <c r="JR451" s="67">
        <f t="shared" si="1703"/>
        <v>43714</v>
      </c>
      <c r="JS451" s="67">
        <f t="shared" si="1703"/>
        <v>43715</v>
      </c>
      <c r="JT451" s="67">
        <f t="shared" si="1703"/>
        <v>43716</v>
      </c>
      <c r="JU451" s="67">
        <f t="shared" si="1703"/>
        <v>43717</v>
      </c>
      <c r="JV451" s="67">
        <f t="shared" si="1703"/>
        <v>43718</v>
      </c>
      <c r="JW451" s="67">
        <f t="shared" si="1703"/>
        <v>43719</v>
      </c>
      <c r="JX451" s="67">
        <f t="shared" si="1703"/>
        <v>43720</v>
      </c>
      <c r="JY451" s="67">
        <f t="shared" si="1703"/>
        <v>43721</v>
      </c>
      <c r="JZ451" s="67">
        <f t="shared" si="1703"/>
        <v>43722</v>
      </c>
      <c r="KA451" s="67">
        <f t="shared" si="1703"/>
        <v>43723</v>
      </c>
      <c r="KB451" s="67">
        <f t="shared" si="1703"/>
        <v>43724</v>
      </c>
      <c r="KC451" s="67">
        <f t="shared" si="1703"/>
        <v>43725</v>
      </c>
      <c r="KD451" s="67">
        <f t="shared" si="1703"/>
        <v>43726</v>
      </c>
      <c r="KE451" s="67">
        <f t="shared" si="1703"/>
        <v>43727</v>
      </c>
      <c r="KF451" s="67">
        <f t="shared" si="1703"/>
        <v>43728</v>
      </c>
      <c r="KG451" s="67">
        <f t="shared" si="1703"/>
        <v>43729</v>
      </c>
      <c r="KH451" s="67">
        <f t="shared" si="1703"/>
        <v>43730</v>
      </c>
      <c r="KI451" s="67">
        <f t="shared" si="1703"/>
        <v>43731</v>
      </c>
      <c r="KJ451" s="67">
        <f t="shared" si="1703"/>
        <v>43732</v>
      </c>
      <c r="KK451" s="67">
        <f t="shared" si="1703"/>
        <v>43733</v>
      </c>
      <c r="KL451" s="67">
        <f t="shared" si="1703"/>
        <v>43734</v>
      </c>
      <c r="KM451" s="67">
        <f t="shared" si="1703"/>
        <v>43735</v>
      </c>
      <c r="KN451" s="67">
        <f t="shared" si="1703"/>
        <v>43736</v>
      </c>
      <c r="KO451" s="67">
        <f t="shared" si="1703"/>
        <v>43737</v>
      </c>
      <c r="KP451" s="67">
        <f t="shared" si="1663"/>
        <v>43738</v>
      </c>
      <c r="KQ451" s="67">
        <f t="shared" si="1663"/>
        <v>43739</v>
      </c>
      <c r="KR451" s="67">
        <f t="shared" si="1663"/>
        <v>43740</v>
      </c>
      <c r="KS451" s="67">
        <f t="shared" ref="KS451:LU454" si="1704">KS$20</f>
        <v>43741</v>
      </c>
      <c r="KT451" s="67">
        <f t="shared" si="1704"/>
        <v>43742</v>
      </c>
      <c r="KU451" s="67">
        <f t="shared" si="1704"/>
        <v>43743</v>
      </c>
      <c r="KV451" s="67">
        <f t="shared" si="1704"/>
        <v>43744</v>
      </c>
      <c r="KW451" s="67">
        <f t="shared" si="1704"/>
        <v>43745</v>
      </c>
      <c r="KX451" s="67">
        <f t="shared" si="1704"/>
        <v>43746</v>
      </c>
      <c r="KY451" s="67">
        <f t="shared" si="1704"/>
        <v>43747</v>
      </c>
      <c r="KZ451" s="67">
        <f t="shared" si="1704"/>
        <v>43748</v>
      </c>
      <c r="LA451" s="67">
        <f t="shared" si="1704"/>
        <v>43749</v>
      </c>
      <c r="LB451" s="67">
        <f t="shared" si="1704"/>
        <v>43750</v>
      </c>
      <c r="LC451" s="67">
        <f t="shared" si="1704"/>
        <v>43751</v>
      </c>
      <c r="LD451" s="67">
        <f t="shared" si="1704"/>
        <v>43752</v>
      </c>
      <c r="LE451" s="67">
        <f t="shared" si="1704"/>
        <v>43753</v>
      </c>
      <c r="LF451" s="67">
        <f t="shared" si="1704"/>
        <v>43754</v>
      </c>
      <c r="LG451" s="67">
        <f t="shared" si="1704"/>
        <v>43755</v>
      </c>
      <c r="LH451" s="67">
        <f t="shared" si="1704"/>
        <v>43756</v>
      </c>
      <c r="LI451" s="67">
        <f t="shared" si="1704"/>
        <v>43757</v>
      </c>
      <c r="LJ451" s="67">
        <f t="shared" si="1704"/>
        <v>43758</v>
      </c>
      <c r="LK451" s="67">
        <f t="shared" si="1704"/>
        <v>43759</v>
      </c>
      <c r="LL451" s="67">
        <f t="shared" si="1704"/>
        <v>43760</v>
      </c>
      <c r="LM451" s="67">
        <f t="shared" si="1704"/>
        <v>43761</v>
      </c>
      <c r="LN451" s="67">
        <f t="shared" si="1704"/>
        <v>43762</v>
      </c>
      <c r="LO451" s="67">
        <f t="shared" si="1704"/>
        <v>43763</v>
      </c>
      <c r="LP451" s="67">
        <f t="shared" si="1704"/>
        <v>43764</v>
      </c>
      <c r="LQ451" s="67">
        <f t="shared" si="1704"/>
        <v>43765</v>
      </c>
      <c r="LR451" s="67">
        <f t="shared" si="1704"/>
        <v>43766</v>
      </c>
      <c r="LS451" s="67">
        <f t="shared" si="1704"/>
        <v>43767</v>
      </c>
      <c r="LT451" s="67">
        <f t="shared" si="1704"/>
        <v>43768</v>
      </c>
      <c r="LU451" s="67">
        <f t="shared" si="1704"/>
        <v>43769</v>
      </c>
      <c r="LV451" s="67">
        <f t="shared" si="1665"/>
        <v>43770</v>
      </c>
      <c r="LW451" s="67">
        <f t="shared" si="1665"/>
        <v>43771</v>
      </c>
      <c r="LX451" s="67">
        <f t="shared" ref="LX451:NA454" si="1705">LX$20</f>
        <v>43772</v>
      </c>
      <c r="LY451" s="67">
        <f t="shared" si="1705"/>
        <v>43773</v>
      </c>
      <c r="LZ451" s="67">
        <f t="shared" si="1705"/>
        <v>43774</v>
      </c>
      <c r="MA451" s="67">
        <f t="shared" si="1705"/>
        <v>43775</v>
      </c>
      <c r="MB451" s="67">
        <f t="shared" si="1705"/>
        <v>43776</v>
      </c>
      <c r="MC451" s="67">
        <f t="shared" si="1705"/>
        <v>43777</v>
      </c>
      <c r="MD451" s="67">
        <f t="shared" si="1705"/>
        <v>43778</v>
      </c>
      <c r="ME451" s="67">
        <f t="shared" si="1705"/>
        <v>43779</v>
      </c>
      <c r="MF451" s="67">
        <f t="shared" si="1705"/>
        <v>43780</v>
      </c>
      <c r="MG451" s="67">
        <f t="shared" si="1705"/>
        <v>43781</v>
      </c>
      <c r="MH451" s="67">
        <f t="shared" si="1705"/>
        <v>43782</v>
      </c>
      <c r="MI451" s="67">
        <f t="shared" si="1705"/>
        <v>43783</v>
      </c>
      <c r="MJ451" s="67">
        <f t="shared" si="1705"/>
        <v>43784</v>
      </c>
      <c r="MK451" s="67">
        <f t="shared" si="1705"/>
        <v>43785</v>
      </c>
      <c r="ML451" s="67">
        <f t="shared" si="1705"/>
        <v>43786</v>
      </c>
      <c r="MM451" s="67">
        <f t="shared" si="1705"/>
        <v>43787</v>
      </c>
      <c r="MN451" s="67">
        <f t="shared" si="1705"/>
        <v>43788</v>
      </c>
      <c r="MO451" s="67">
        <f t="shared" si="1705"/>
        <v>43789</v>
      </c>
      <c r="MP451" s="67">
        <f t="shared" si="1705"/>
        <v>43790</v>
      </c>
      <c r="MQ451" s="67">
        <f t="shared" si="1705"/>
        <v>43791</v>
      </c>
      <c r="MR451" s="67">
        <f t="shared" si="1705"/>
        <v>43792</v>
      </c>
      <c r="MS451" s="67">
        <f t="shared" si="1705"/>
        <v>43793</v>
      </c>
      <c r="MT451" s="67">
        <f t="shared" si="1705"/>
        <v>43794</v>
      </c>
      <c r="MU451" s="67">
        <f t="shared" si="1705"/>
        <v>43795</v>
      </c>
      <c r="MV451" s="67">
        <f t="shared" si="1705"/>
        <v>43796</v>
      </c>
      <c r="MW451" s="67">
        <f t="shared" si="1705"/>
        <v>43797</v>
      </c>
      <c r="MX451" s="67">
        <f t="shared" si="1705"/>
        <v>43798</v>
      </c>
      <c r="MY451" s="67">
        <f t="shared" si="1705"/>
        <v>43799</v>
      </c>
      <c r="MZ451" s="67">
        <f t="shared" si="1705"/>
        <v>43800</v>
      </c>
      <c r="NA451" s="67">
        <f t="shared" si="1705"/>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6">NI$20</f>
        <v>43809</v>
      </c>
      <c r="NJ451" s="67">
        <f t="shared" si="1706"/>
        <v>43810</v>
      </c>
      <c r="NK451" s="67">
        <f t="shared" si="1706"/>
        <v>43811</v>
      </c>
      <c r="NL451" s="67">
        <f t="shared" si="1706"/>
        <v>43812</v>
      </c>
      <c r="NM451" s="67">
        <f t="shared" si="1706"/>
        <v>43813</v>
      </c>
      <c r="NN451" s="67">
        <f t="shared" si="1706"/>
        <v>43814</v>
      </c>
      <c r="NO451" s="67">
        <f t="shared" si="1706"/>
        <v>43815</v>
      </c>
      <c r="NP451" s="67">
        <f t="shared" si="1706"/>
        <v>43816</v>
      </c>
      <c r="NQ451" s="67">
        <f t="shared" si="1706"/>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7">OK451+OM451+OO451+OQ451+OS451+OU451+OW451</f>
        <v>0</v>
      </c>
      <c r="OG451" s="28">
        <f t="shared" ref="OG451:OG454" si="1708">OL451+ON451+OP451+OR451+OT451+OV451+OX451</f>
        <v>0</v>
      </c>
      <c r="OH451" s="202">
        <f>D451-OF451</f>
        <v>0</v>
      </c>
      <c r="OI451" s="29">
        <f>G451-OG451</f>
        <v>0</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5" collapsed="1" x14ac:dyDescent="0.25">
      <c r="A452" s="233" t="s">
        <v>265</v>
      </c>
      <c r="B452" s="240" t="s">
        <v>98</v>
      </c>
      <c r="C452" s="143" t="s">
        <v>76</v>
      </c>
      <c r="D452" s="190">
        <v>0</v>
      </c>
      <c r="E452" s="30">
        <f>D452*11</f>
        <v>0</v>
      </c>
      <c r="F452" s="266"/>
      <c r="G452" s="27">
        <f>ROUND(ROUND(D452,3)*$F452,2)</f>
        <v>0</v>
      </c>
      <c r="H452" s="86">
        <f t="shared" si="1695"/>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6"/>
        <v>0</v>
      </c>
      <c r="Z452" s="69">
        <f t="shared" si="1696"/>
        <v>0</v>
      </c>
      <c r="AA452" s="71">
        <f>MIN(AA455:AA457)</f>
        <v>0</v>
      </c>
      <c r="AB452" s="72">
        <f>AC452-AA452</f>
        <v>0</v>
      </c>
      <c r="AC452" s="71">
        <f>MAX(AC455:AC457)</f>
        <v>0</v>
      </c>
      <c r="AD452" s="67">
        <f t="shared" si="1697"/>
        <v>43466</v>
      </c>
      <c r="AE452" s="67">
        <f t="shared" si="1697"/>
        <v>43467</v>
      </c>
      <c r="AF452" s="67">
        <f t="shared" si="1697"/>
        <v>43468</v>
      </c>
      <c r="AG452" s="67">
        <f t="shared" si="1697"/>
        <v>43469</v>
      </c>
      <c r="AH452" s="67">
        <f t="shared" si="1697"/>
        <v>43470</v>
      </c>
      <c r="AI452" s="67">
        <f t="shared" si="1697"/>
        <v>43471</v>
      </c>
      <c r="AJ452" s="67">
        <f t="shared" si="1697"/>
        <v>43472</v>
      </c>
      <c r="AK452" s="67">
        <f t="shared" si="1697"/>
        <v>43473</v>
      </c>
      <c r="AL452" s="67">
        <f t="shared" si="1697"/>
        <v>43474</v>
      </c>
      <c r="AM452" s="67">
        <f t="shared" si="1697"/>
        <v>43475</v>
      </c>
      <c r="AN452" s="67">
        <f t="shared" si="1697"/>
        <v>43476</v>
      </c>
      <c r="AO452" s="67">
        <f t="shared" si="1697"/>
        <v>43477</v>
      </c>
      <c r="AP452" s="67">
        <f t="shared" si="1697"/>
        <v>43478</v>
      </c>
      <c r="AQ452" s="67">
        <f t="shared" si="1697"/>
        <v>43479</v>
      </c>
      <c r="AR452" s="67">
        <f t="shared" si="1697"/>
        <v>43480</v>
      </c>
      <c r="AS452" s="67">
        <f t="shared" si="1697"/>
        <v>43481</v>
      </c>
      <c r="AT452" s="67">
        <f t="shared" si="1697"/>
        <v>43482</v>
      </c>
      <c r="AU452" s="67">
        <f t="shared" si="1697"/>
        <v>43483</v>
      </c>
      <c r="AV452" s="67">
        <f t="shared" si="1697"/>
        <v>43484</v>
      </c>
      <c r="AW452" s="67">
        <f t="shared" si="1697"/>
        <v>43485</v>
      </c>
      <c r="AX452" s="67">
        <f t="shared" si="1697"/>
        <v>43486</v>
      </c>
      <c r="AY452" s="67">
        <f t="shared" si="1697"/>
        <v>43487</v>
      </c>
      <c r="AZ452" s="67">
        <f t="shared" si="1697"/>
        <v>43488</v>
      </c>
      <c r="BA452" s="67">
        <f t="shared" si="1697"/>
        <v>43489</v>
      </c>
      <c r="BB452" s="67">
        <f t="shared" si="1697"/>
        <v>43490</v>
      </c>
      <c r="BC452" s="67">
        <f t="shared" si="1697"/>
        <v>43491</v>
      </c>
      <c r="BD452" s="67">
        <f t="shared" si="1697"/>
        <v>43492</v>
      </c>
      <c r="BE452" s="67">
        <f t="shared" si="1697"/>
        <v>43493</v>
      </c>
      <c r="BF452" s="67">
        <f t="shared" si="1697"/>
        <v>43494</v>
      </c>
      <c r="BG452" s="67">
        <f t="shared" si="1697"/>
        <v>43495</v>
      </c>
      <c r="BH452" s="67">
        <f t="shared" si="1697"/>
        <v>43496</v>
      </c>
      <c r="BI452" s="67">
        <f t="shared" si="1697"/>
        <v>43497</v>
      </c>
      <c r="BJ452" s="67">
        <f t="shared" si="1697"/>
        <v>43498</v>
      </c>
      <c r="BK452" s="67">
        <f t="shared" si="1697"/>
        <v>43499</v>
      </c>
      <c r="BL452" s="67">
        <f t="shared" si="1697"/>
        <v>43500</v>
      </c>
      <c r="BM452" s="67">
        <f t="shared" si="1697"/>
        <v>43501</v>
      </c>
      <c r="BN452" s="67">
        <f t="shared" si="1697"/>
        <v>43502</v>
      </c>
      <c r="BO452" s="67">
        <f t="shared" si="1697"/>
        <v>43503</v>
      </c>
      <c r="BP452" s="67">
        <f t="shared" si="1697"/>
        <v>43504</v>
      </c>
      <c r="BQ452" s="67">
        <f t="shared" si="1697"/>
        <v>43505</v>
      </c>
      <c r="BR452" s="67">
        <f t="shared" si="1697"/>
        <v>43506</v>
      </c>
      <c r="BS452" s="67">
        <f t="shared" si="1697"/>
        <v>43507</v>
      </c>
      <c r="BT452" s="67">
        <f t="shared" si="1697"/>
        <v>43508</v>
      </c>
      <c r="BU452" s="67">
        <f t="shared" si="1697"/>
        <v>43509</v>
      </c>
      <c r="BV452" s="67">
        <f t="shared" si="1697"/>
        <v>43510</v>
      </c>
      <c r="BW452" s="67">
        <f t="shared" si="1697"/>
        <v>43511</v>
      </c>
      <c r="BX452" s="67">
        <f t="shared" si="1697"/>
        <v>43512</v>
      </c>
      <c r="BY452" s="67">
        <f t="shared" si="1697"/>
        <v>43513</v>
      </c>
      <c r="BZ452" s="67">
        <f t="shared" ref="BZ452:CO454" si="1709">BZ$20</f>
        <v>43514</v>
      </c>
      <c r="CA452" s="67">
        <f t="shared" si="1709"/>
        <v>43515</v>
      </c>
      <c r="CB452" s="67">
        <f t="shared" si="1709"/>
        <v>43516</v>
      </c>
      <c r="CC452" s="67">
        <f t="shared" si="1709"/>
        <v>43517</v>
      </c>
      <c r="CD452" s="67">
        <f t="shared" si="1709"/>
        <v>43518</v>
      </c>
      <c r="CE452" s="67">
        <f t="shared" si="1709"/>
        <v>43519</v>
      </c>
      <c r="CF452" s="67">
        <f t="shared" si="1709"/>
        <v>43520</v>
      </c>
      <c r="CG452" s="67">
        <f t="shared" si="1709"/>
        <v>43521</v>
      </c>
      <c r="CH452" s="67">
        <f t="shared" si="1709"/>
        <v>43522</v>
      </c>
      <c r="CI452" s="67">
        <f t="shared" si="1709"/>
        <v>43523</v>
      </c>
      <c r="CJ452" s="67">
        <f t="shared" si="1709"/>
        <v>43524</v>
      </c>
      <c r="CK452" s="67">
        <f t="shared" si="1709"/>
        <v>43525</v>
      </c>
      <c r="CL452" s="67">
        <f t="shared" si="1709"/>
        <v>43526</v>
      </c>
      <c r="CM452" s="67">
        <f t="shared" si="1709"/>
        <v>43527</v>
      </c>
      <c r="CN452" s="67">
        <f t="shared" si="1709"/>
        <v>43528</v>
      </c>
      <c r="CO452" s="67">
        <f t="shared" si="1709"/>
        <v>43529</v>
      </c>
      <c r="CP452" s="67">
        <f t="shared" si="1698"/>
        <v>43530</v>
      </c>
      <c r="CQ452" s="67">
        <f t="shared" si="1698"/>
        <v>43531</v>
      </c>
      <c r="CR452" s="67">
        <f t="shared" si="1698"/>
        <v>43532</v>
      </c>
      <c r="CS452" s="67">
        <f t="shared" si="1698"/>
        <v>43533</v>
      </c>
      <c r="CT452" s="67">
        <f t="shared" si="1698"/>
        <v>43534</v>
      </c>
      <c r="CU452" s="67">
        <f t="shared" si="1698"/>
        <v>43535</v>
      </c>
      <c r="CV452" s="67">
        <f t="shared" si="1698"/>
        <v>43536</v>
      </c>
      <c r="CW452" s="67">
        <f t="shared" si="1698"/>
        <v>43537</v>
      </c>
      <c r="CX452" s="67">
        <f t="shared" si="1698"/>
        <v>43538</v>
      </c>
      <c r="CY452" s="67">
        <f t="shared" si="1698"/>
        <v>43539</v>
      </c>
      <c r="CZ452" s="67">
        <f t="shared" si="1698"/>
        <v>43540</v>
      </c>
      <c r="DA452" s="67">
        <f t="shared" si="1698"/>
        <v>43541</v>
      </c>
      <c r="DB452" s="67">
        <f t="shared" si="1698"/>
        <v>43542</v>
      </c>
      <c r="DC452" s="67">
        <f t="shared" si="1698"/>
        <v>43543</v>
      </c>
      <c r="DD452" s="67">
        <f t="shared" si="1698"/>
        <v>43544</v>
      </c>
      <c r="DE452" s="67">
        <f t="shared" si="1698"/>
        <v>43545</v>
      </c>
      <c r="DF452" s="67">
        <f t="shared" ref="DF452:DU454" si="1710">DF$20</f>
        <v>43546</v>
      </c>
      <c r="DG452" s="67">
        <f t="shared" si="1710"/>
        <v>43547</v>
      </c>
      <c r="DH452" s="67">
        <f t="shared" si="1710"/>
        <v>43548</v>
      </c>
      <c r="DI452" s="67">
        <f t="shared" si="1710"/>
        <v>43549</v>
      </c>
      <c r="DJ452" s="67">
        <f t="shared" si="1710"/>
        <v>43550</v>
      </c>
      <c r="DK452" s="67">
        <f t="shared" si="1710"/>
        <v>43551</v>
      </c>
      <c r="DL452" s="67">
        <f t="shared" si="1710"/>
        <v>43552</v>
      </c>
      <c r="DM452" s="67">
        <f t="shared" si="1710"/>
        <v>43553</v>
      </c>
      <c r="DN452" s="67">
        <f t="shared" si="1710"/>
        <v>43554</v>
      </c>
      <c r="DO452" s="67">
        <f t="shared" si="1710"/>
        <v>43555</v>
      </c>
      <c r="DP452" s="67">
        <f t="shared" si="1710"/>
        <v>43556</v>
      </c>
      <c r="DQ452" s="67">
        <f t="shared" si="1710"/>
        <v>43557</v>
      </c>
      <c r="DR452" s="67">
        <f t="shared" si="1710"/>
        <v>43558</v>
      </c>
      <c r="DS452" s="67">
        <f t="shared" si="1710"/>
        <v>43559</v>
      </c>
      <c r="DT452" s="67">
        <f t="shared" si="1710"/>
        <v>43560</v>
      </c>
      <c r="DU452" s="67">
        <f t="shared" si="1710"/>
        <v>43561</v>
      </c>
      <c r="DV452" s="67">
        <f t="shared" si="1699"/>
        <v>43562</v>
      </c>
      <c r="DW452" s="67">
        <f t="shared" si="1699"/>
        <v>43563</v>
      </c>
      <c r="DX452" s="67">
        <f t="shared" si="1699"/>
        <v>43564</v>
      </c>
      <c r="DY452" s="67">
        <f t="shared" si="1699"/>
        <v>43565</v>
      </c>
      <c r="DZ452" s="67">
        <f t="shared" si="1699"/>
        <v>43566</v>
      </c>
      <c r="EA452" s="67">
        <f t="shared" si="1699"/>
        <v>43567</v>
      </c>
      <c r="EB452" s="67">
        <f t="shared" si="1699"/>
        <v>43568</v>
      </c>
      <c r="EC452" s="67">
        <f t="shared" si="1699"/>
        <v>43569</v>
      </c>
      <c r="ED452" s="67">
        <f t="shared" si="1699"/>
        <v>43570</v>
      </c>
      <c r="EE452" s="67">
        <f t="shared" si="1699"/>
        <v>43571</v>
      </c>
      <c r="EF452" s="67">
        <f t="shared" si="1699"/>
        <v>43572</v>
      </c>
      <c r="EG452" s="67">
        <f t="shared" si="1699"/>
        <v>43573</v>
      </c>
      <c r="EH452" s="67">
        <f t="shared" si="1699"/>
        <v>43574</v>
      </c>
      <c r="EI452" s="67">
        <f t="shared" si="1699"/>
        <v>43575</v>
      </c>
      <c r="EJ452" s="67">
        <f t="shared" si="1699"/>
        <v>43576</v>
      </c>
      <c r="EK452" s="67">
        <f t="shared" si="1699"/>
        <v>43577</v>
      </c>
      <c r="EL452" s="67">
        <f t="shared" si="1699"/>
        <v>43578</v>
      </c>
      <c r="EM452" s="67">
        <f t="shared" si="1699"/>
        <v>43579</v>
      </c>
      <c r="EN452" s="67">
        <f t="shared" si="1699"/>
        <v>43580</v>
      </c>
      <c r="EO452" s="67">
        <f t="shared" si="1699"/>
        <v>43581</v>
      </c>
      <c r="EP452" s="67">
        <f t="shared" si="1699"/>
        <v>43582</v>
      </c>
      <c r="EQ452" s="67">
        <f t="shared" si="1699"/>
        <v>43583</v>
      </c>
      <c r="ER452" s="67">
        <f t="shared" si="1699"/>
        <v>43584</v>
      </c>
      <c r="ES452" s="67">
        <f t="shared" si="1699"/>
        <v>43585</v>
      </c>
      <c r="ET452" s="67">
        <f t="shared" si="1699"/>
        <v>43586</v>
      </c>
      <c r="EU452" s="67">
        <f t="shared" si="1699"/>
        <v>43587</v>
      </c>
      <c r="EV452" s="67">
        <f t="shared" si="1699"/>
        <v>43588</v>
      </c>
      <c r="EW452" s="67">
        <f t="shared" si="1699"/>
        <v>43589</v>
      </c>
      <c r="EX452" s="67">
        <f t="shared" si="1699"/>
        <v>43590</v>
      </c>
      <c r="EY452" s="67">
        <f t="shared" si="1699"/>
        <v>43591</v>
      </c>
      <c r="EZ452" s="67">
        <f t="shared" si="1699"/>
        <v>43592</v>
      </c>
      <c r="FA452" s="67">
        <f t="shared" si="1699"/>
        <v>43593</v>
      </c>
      <c r="FB452" s="67">
        <f t="shared" si="1699"/>
        <v>43594</v>
      </c>
      <c r="FC452" s="67">
        <f t="shared" si="1699"/>
        <v>43595</v>
      </c>
      <c r="FD452" s="67">
        <f t="shared" si="1699"/>
        <v>43596</v>
      </c>
      <c r="FE452" s="67">
        <f t="shared" si="1699"/>
        <v>43597</v>
      </c>
      <c r="FF452" s="67">
        <f t="shared" si="1699"/>
        <v>43598</v>
      </c>
      <c r="FG452" s="67">
        <f t="shared" si="1699"/>
        <v>43599</v>
      </c>
      <c r="FH452" s="67">
        <f t="shared" si="1699"/>
        <v>43600</v>
      </c>
      <c r="FI452" s="67">
        <f t="shared" si="1699"/>
        <v>43601</v>
      </c>
      <c r="FJ452" s="67">
        <f t="shared" si="1699"/>
        <v>43602</v>
      </c>
      <c r="FK452" s="67">
        <f t="shared" si="1699"/>
        <v>43603</v>
      </c>
      <c r="FL452" s="67">
        <f t="shared" si="1699"/>
        <v>43604</v>
      </c>
      <c r="FM452" s="67">
        <f t="shared" si="1699"/>
        <v>43605</v>
      </c>
      <c r="FN452" s="67">
        <f t="shared" si="1699"/>
        <v>43606</v>
      </c>
      <c r="FO452" s="67">
        <f t="shared" si="1699"/>
        <v>43607</v>
      </c>
      <c r="FP452" s="67">
        <f t="shared" si="1699"/>
        <v>43608</v>
      </c>
      <c r="FQ452" s="67">
        <f t="shared" si="1699"/>
        <v>43609</v>
      </c>
      <c r="FR452" s="67">
        <f t="shared" ref="FR452:GG454" si="1711">FR$20</f>
        <v>43610</v>
      </c>
      <c r="FS452" s="67">
        <f t="shared" si="1711"/>
        <v>43611</v>
      </c>
      <c r="FT452" s="67">
        <f t="shared" si="1711"/>
        <v>43612</v>
      </c>
      <c r="FU452" s="67">
        <f t="shared" si="1711"/>
        <v>43613</v>
      </c>
      <c r="FV452" s="67">
        <f t="shared" si="1711"/>
        <v>43614</v>
      </c>
      <c r="FW452" s="67">
        <f t="shared" si="1711"/>
        <v>43615</v>
      </c>
      <c r="FX452" s="67">
        <f t="shared" si="1711"/>
        <v>43616</v>
      </c>
      <c r="FY452" s="67">
        <f t="shared" si="1711"/>
        <v>43617</v>
      </c>
      <c r="FZ452" s="67">
        <f t="shared" si="1711"/>
        <v>43618</v>
      </c>
      <c r="GA452" s="67">
        <f t="shared" si="1711"/>
        <v>43619</v>
      </c>
      <c r="GB452" s="67">
        <f t="shared" si="1711"/>
        <v>43620</v>
      </c>
      <c r="GC452" s="67">
        <f t="shared" si="1711"/>
        <v>43621</v>
      </c>
      <c r="GD452" s="67">
        <f t="shared" si="1711"/>
        <v>43622</v>
      </c>
      <c r="GE452" s="67">
        <f t="shared" si="1711"/>
        <v>43623</v>
      </c>
      <c r="GF452" s="67">
        <f t="shared" si="1711"/>
        <v>43624</v>
      </c>
      <c r="GG452" s="67">
        <f t="shared" si="1711"/>
        <v>43625</v>
      </c>
      <c r="GH452" s="67">
        <f t="shared" si="1700"/>
        <v>43626</v>
      </c>
      <c r="GI452" s="67">
        <f t="shared" si="1700"/>
        <v>43627</v>
      </c>
      <c r="GJ452" s="67">
        <f t="shared" si="1700"/>
        <v>43628</v>
      </c>
      <c r="GK452" s="67">
        <f t="shared" si="1700"/>
        <v>43629</v>
      </c>
      <c r="GL452" s="67">
        <f t="shared" si="1700"/>
        <v>43630</v>
      </c>
      <c r="GM452" s="67">
        <f t="shared" si="1700"/>
        <v>43631</v>
      </c>
      <c r="GN452" s="67">
        <f t="shared" si="1700"/>
        <v>43632</v>
      </c>
      <c r="GO452" s="67">
        <f t="shared" si="1700"/>
        <v>43633</v>
      </c>
      <c r="GP452" s="67">
        <f t="shared" si="1700"/>
        <v>43634</v>
      </c>
      <c r="GQ452" s="67">
        <f t="shared" si="1700"/>
        <v>43635</v>
      </c>
      <c r="GR452" s="67">
        <f t="shared" si="1700"/>
        <v>43636</v>
      </c>
      <c r="GS452" s="67">
        <f t="shared" si="1700"/>
        <v>43637</v>
      </c>
      <c r="GT452" s="67">
        <f t="shared" si="1700"/>
        <v>43638</v>
      </c>
      <c r="GU452" s="67">
        <f t="shared" si="1700"/>
        <v>43639</v>
      </c>
      <c r="GV452" s="67">
        <f t="shared" si="1700"/>
        <v>43640</v>
      </c>
      <c r="GW452" s="67">
        <f t="shared" si="1700"/>
        <v>43641</v>
      </c>
      <c r="GX452" s="67">
        <f t="shared" ref="GX452:HM454" si="1712">GX$20</f>
        <v>43642</v>
      </c>
      <c r="GY452" s="67">
        <f t="shared" si="1712"/>
        <v>43643</v>
      </c>
      <c r="GZ452" s="67">
        <f t="shared" si="1712"/>
        <v>43644</v>
      </c>
      <c r="HA452" s="67">
        <f t="shared" si="1712"/>
        <v>43645</v>
      </c>
      <c r="HB452" s="67">
        <f t="shared" si="1712"/>
        <v>43646</v>
      </c>
      <c r="HC452" s="67">
        <f t="shared" si="1712"/>
        <v>43647</v>
      </c>
      <c r="HD452" s="67">
        <f t="shared" si="1712"/>
        <v>43648</v>
      </c>
      <c r="HE452" s="67">
        <f t="shared" si="1712"/>
        <v>43649</v>
      </c>
      <c r="HF452" s="67">
        <f t="shared" si="1712"/>
        <v>43650</v>
      </c>
      <c r="HG452" s="67">
        <f t="shared" si="1712"/>
        <v>43651</v>
      </c>
      <c r="HH452" s="67">
        <f t="shared" si="1712"/>
        <v>43652</v>
      </c>
      <c r="HI452" s="67">
        <f t="shared" si="1712"/>
        <v>43653</v>
      </c>
      <c r="HJ452" s="67">
        <f t="shared" si="1712"/>
        <v>43654</v>
      </c>
      <c r="HK452" s="67">
        <f t="shared" si="1712"/>
        <v>43655</v>
      </c>
      <c r="HL452" s="67">
        <f t="shared" si="1712"/>
        <v>43656</v>
      </c>
      <c r="HM452" s="67">
        <f t="shared" si="1712"/>
        <v>43657</v>
      </c>
      <c r="HN452" s="67">
        <f t="shared" si="1701"/>
        <v>43658</v>
      </c>
      <c r="HO452" s="67">
        <f t="shared" si="1701"/>
        <v>43659</v>
      </c>
      <c r="HP452" s="67">
        <f t="shared" si="1701"/>
        <v>43660</v>
      </c>
      <c r="HQ452" s="67">
        <f t="shared" si="1701"/>
        <v>43661</v>
      </c>
      <c r="HR452" s="67">
        <f t="shared" si="1701"/>
        <v>43662</v>
      </c>
      <c r="HS452" s="67">
        <f t="shared" si="1701"/>
        <v>43663</v>
      </c>
      <c r="HT452" s="67">
        <f t="shared" si="1701"/>
        <v>43664</v>
      </c>
      <c r="HU452" s="67">
        <f t="shared" si="1701"/>
        <v>43665</v>
      </c>
      <c r="HV452" s="67">
        <f t="shared" si="1701"/>
        <v>43666</v>
      </c>
      <c r="HW452" s="67">
        <f t="shared" si="1701"/>
        <v>43667</v>
      </c>
      <c r="HX452" s="67">
        <f t="shared" si="1701"/>
        <v>43668</v>
      </c>
      <c r="HY452" s="67">
        <f t="shared" si="1701"/>
        <v>43669</v>
      </c>
      <c r="HZ452" s="67">
        <f t="shared" si="1701"/>
        <v>43670</v>
      </c>
      <c r="IA452" s="67">
        <f t="shared" si="1701"/>
        <v>43671</v>
      </c>
      <c r="IB452" s="67">
        <f t="shared" si="1701"/>
        <v>43672</v>
      </c>
      <c r="IC452" s="67">
        <f t="shared" si="1701"/>
        <v>43673</v>
      </c>
      <c r="ID452" s="67">
        <f t="shared" ref="ID452:IS454" si="1713">ID$20</f>
        <v>43674</v>
      </c>
      <c r="IE452" s="67">
        <f t="shared" si="1713"/>
        <v>43675</v>
      </c>
      <c r="IF452" s="67">
        <f t="shared" si="1713"/>
        <v>43676</v>
      </c>
      <c r="IG452" s="67">
        <f t="shared" si="1713"/>
        <v>43677</v>
      </c>
      <c r="IH452" s="67">
        <f t="shared" si="1713"/>
        <v>43678</v>
      </c>
      <c r="II452" s="67">
        <f t="shared" si="1713"/>
        <v>43679</v>
      </c>
      <c r="IJ452" s="67">
        <f t="shared" si="1713"/>
        <v>43680</v>
      </c>
      <c r="IK452" s="67">
        <f t="shared" si="1713"/>
        <v>43681</v>
      </c>
      <c r="IL452" s="67">
        <f t="shared" si="1713"/>
        <v>43682</v>
      </c>
      <c r="IM452" s="67">
        <f t="shared" si="1713"/>
        <v>43683</v>
      </c>
      <c r="IN452" s="67">
        <f t="shared" si="1713"/>
        <v>43684</v>
      </c>
      <c r="IO452" s="67">
        <f t="shared" si="1713"/>
        <v>43685</v>
      </c>
      <c r="IP452" s="67">
        <f t="shared" si="1713"/>
        <v>43686</v>
      </c>
      <c r="IQ452" s="67">
        <f t="shared" si="1713"/>
        <v>43687</v>
      </c>
      <c r="IR452" s="67">
        <f t="shared" si="1713"/>
        <v>43688</v>
      </c>
      <c r="IS452" s="67">
        <f t="shared" si="1713"/>
        <v>43689</v>
      </c>
      <c r="IT452" s="67">
        <f t="shared" si="1702"/>
        <v>43690</v>
      </c>
      <c r="IU452" s="67">
        <f t="shared" si="1702"/>
        <v>43691</v>
      </c>
      <c r="IV452" s="67">
        <f t="shared" si="1702"/>
        <v>43692</v>
      </c>
      <c r="IW452" s="67">
        <f t="shared" si="1702"/>
        <v>43693</v>
      </c>
      <c r="IX452" s="67">
        <f t="shared" si="1702"/>
        <v>43694</v>
      </c>
      <c r="IY452" s="67">
        <f t="shared" si="1702"/>
        <v>43695</v>
      </c>
      <c r="IZ452" s="67">
        <f t="shared" si="1702"/>
        <v>43696</v>
      </c>
      <c r="JA452" s="67">
        <f t="shared" si="1702"/>
        <v>43697</v>
      </c>
      <c r="JB452" s="67">
        <f t="shared" si="1702"/>
        <v>43698</v>
      </c>
      <c r="JC452" s="67">
        <f t="shared" si="1702"/>
        <v>43699</v>
      </c>
      <c r="JD452" s="67">
        <f t="shared" si="1702"/>
        <v>43700</v>
      </c>
      <c r="JE452" s="67">
        <f t="shared" si="1702"/>
        <v>43701</v>
      </c>
      <c r="JF452" s="67">
        <f t="shared" si="1702"/>
        <v>43702</v>
      </c>
      <c r="JG452" s="67">
        <f t="shared" si="1702"/>
        <v>43703</v>
      </c>
      <c r="JH452" s="67">
        <f t="shared" si="1702"/>
        <v>43704</v>
      </c>
      <c r="JI452" s="67">
        <f t="shared" si="1702"/>
        <v>43705</v>
      </c>
      <c r="JJ452" s="67">
        <f t="shared" ref="JJ452:JY454" si="1714">JJ$20</f>
        <v>43706</v>
      </c>
      <c r="JK452" s="67">
        <f t="shared" si="1714"/>
        <v>43707</v>
      </c>
      <c r="JL452" s="67">
        <f t="shared" si="1714"/>
        <v>43708</v>
      </c>
      <c r="JM452" s="67">
        <f t="shared" si="1714"/>
        <v>43709</v>
      </c>
      <c r="JN452" s="67">
        <f t="shared" si="1714"/>
        <v>43710</v>
      </c>
      <c r="JO452" s="67">
        <f t="shared" si="1714"/>
        <v>43711</v>
      </c>
      <c r="JP452" s="67">
        <f t="shared" si="1714"/>
        <v>43712</v>
      </c>
      <c r="JQ452" s="67">
        <f t="shared" si="1714"/>
        <v>43713</v>
      </c>
      <c r="JR452" s="67">
        <f t="shared" si="1714"/>
        <v>43714</v>
      </c>
      <c r="JS452" s="67">
        <f t="shared" si="1714"/>
        <v>43715</v>
      </c>
      <c r="JT452" s="67">
        <f t="shared" si="1714"/>
        <v>43716</v>
      </c>
      <c r="JU452" s="67">
        <f t="shared" si="1714"/>
        <v>43717</v>
      </c>
      <c r="JV452" s="67">
        <f t="shared" si="1714"/>
        <v>43718</v>
      </c>
      <c r="JW452" s="67">
        <f t="shared" si="1714"/>
        <v>43719</v>
      </c>
      <c r="JX452" s="67">
        <f t="shared" si="1714"/>
        <v>43720</v>
      </c>
      <c r="JY452" s="67">
        <f t="shared" si="1714"/>
        <v>43721</v>
      </c>
      <c r="JZ452" s="67">
        <f t="shared" si="1703"/>
        <v>43722</v>
      </c>
      <c r="KA452" s="67">
        <f t="shared" si="1703"/>
        <v>43723</v>
      </c>
      <c r="KB452" s="67">
        <f t="shared" si="1703"/>
        <v>43724</v>
      </c>
      <c r="KC452" s="67">
        <f t="shared" si="1703"/>
        <v>43725</v>
      </c>
      <c r="KD452" s="67">
        <f t="shared" si="1703"/>
        <v>43726</v>
      </c>
      <c r="KE452" s="67">
        <f t="shared" si="1703"/>
        <v>43727</v>
      </c>
      <c r="KF452" s="67">
        <f t="shared" si="1703"/>
        <v>43728</v>
      </c>
      <c r="KG452" s="67">
        <f t="shared" si="1703"/>
        <v>43729</v>
      </c>
      <c r="KH452" s="67">
        <f t="shared" si="1703"/>
        <v>43730</v>
      </c>
      <c r="KI452" s="67">
        <f t="shared" si="1703"/>
        <v>43731</v>
      </c>
      <c r="KJ452" s="67">
        <f t="shared" si="1703"/>
        <v>43732</v>
      </c>
      <c r="KK452" s="67">
        <f t="shared" si="1703"/>
        <v>43733</v>
      </c>
      <c r="KL452" s="67">
        <f t="shared" si="1703"/>
        <v>43734</v>
      </c>
      <c r="KM452" s="67">
        <f t="shared" si="1703"/>
        <v>43735</v>
      </c>
      <c r="KN452" s="67">
        <f t="shared" si="1703"/>
        <v>43736</v>
      </c>
      <c r="KO452" s="67">
        <f t="shared" si="1703"/>
        <v>43737</v>
      </c>
      <c r="KP452" s="67">
        <f t="shared" ref="KP452:LE454" si="1715">KP$20</f>
        <v>43738</v>
      </c>
      <c r="KQ452" s="67">
        <f t="shared" si="1715"/>
        <v>43739</v>
      </c>
      <c r="KR452" s="67">
        <f t="shared" si="1715"/>
        <v>43740</v>
      </c>
      <c r="KS452" s="67">
        <f t="shared" si="1715"/>
        <v>43741</v>
      </c>
      <c r="KT452" s="67">
        <f t="shared" si="1715"/>
        <v>43742</v>
      </c>
      <c r="KU452" s="67">
        <f t="shared" si="1715"/>
        <v>43743</v>
      </c>
      <c r="KV452" s="67">
        <f t="shared" si="1715"/>
        <v>43744</v>
      </c>
      <c r="KW452" s="67">
        <f t="shared" si="1715"/>
        <v>43745</v>
      </c>
      <c r="KX452" s="67">
        <f t="shared" si="1715"/>
        <v>43746</v>
      </c>
      <c r="KY452" s="67">
        <f t="shared" si="1715"/>
        <v>43747</v>
      </c>
      <c r="KZ452" s="67">
        <f t="shared" si="1715"/>
        <v>43748</v>
      </c>
      <c r="LA452" s="67">
        <f t="shared" si="1715"/>
        <v>43749</v>
      </c>
      <c r="LB452" s="67">
        <f t="shared" si="1715"/>
        <v>43750</v>
      </c>
      <c r="LC452" s="67">
        <f t="shared" si="1715"/>
        <v>43751</v>
      </c>
      <c r="LD452" s="67">
        <f t="shared" si="1715"/>
        <v>43752</v>
      </c>
      <c r="LE452" s="67">
        <f t="shared" si="1715"/>
        <v>43753</v>
      </c>
      <c r="LF452" s="67">
        <f t="shared" si="1704"/>
        <v>43754</v>
      </c>
      <c r="LG452" s="67">
        <f t="shared" si="1704"/>
        <v>43755</v>
      </c>
      <c r="LH452" s="67">
        <f t="shared" si="1704"/>
        <v>43756</v>
      </c>
      <c r="LI452" s="67">
        <f t="shared" si="1704"/>
        <v>43757</v>
      </c>
      <c r="LJ452" s="67">
        <f t="shared" si="1704"/>
        <v>43758</v>
      </c>
      <c r="LK452" s="67">
        <f t="shared" si="1704"/>
        <v>43759</v>
      </c>
      <c r="LL452" s="67">
        <f t="shared" si="1704"/>
        <v>43760</v>
      </c>
      <c r="LM452" s="67">
        <f t="shared" si="1704"/>
        <v>43761</v>
      </c>
      <c r="LN452" s="67">
        <f t="shared" si="1704"/>
        <v>43762</v>
      </c>
      <c r="LO452" s="67">
        <f t="shared" si="1704"/>
        <v>43763</v>
      </c>
      <c r="LP452" s="67">
        <f t="shared" si="1704"/>
        <v>43764</v>
      </c>
      <c r="LQ452" s="67">
        <f t="shared" si="1704"/>
        <v>43765</v>
      </c>
      <c r="LR452" s="67">
        <f t="shared" si="1704"/>
        <v>43766</v>
      </c>
      <c r="LS452" s="67">
        <f t="shared" si="1704"/>
        <v>43767</v>
      </c>
      <c r="LT452" s="67">
        <f t="shared" si="1704"/>
        <v>43768</v>
      </c>
      <c r="LU452" s="67">
        <f t="shared" si="1704"/>
        <v>43769</v>
      </c>
      <c r="LV452" s="67">
        <f t="shared" ref="LV452:MK454" si="1716">LV$20</f>
        <v>43770</v>
      </c>
      <c r="LW452" s="67">
        <f t="shared" si="1716"/>
        <v>43771</v>
      </c>
      <c r="LX452" s="67">
        <f t="shared" si="1716"/>
        <v>43772</v>
      </c>
      <c r="LY452" s="67">
        <f t="shared" si="1716"/>
        <v>43773</v>
      </c>
      <c r="LZ452" s="67">
        <f t="shared" si="1716"/>
        <v>43774</v>
      </c>
      <c r="MA452" s="67">
        <f t="shared" si="1716"/>
        <v>43775</v>
      </c>
      <c r="MB452" s="67">
        <f t="shared" si="1716"/>
        <v>43776</v>
      </c>
      <c r="MC452" s="67">
        <f t="shared" si="1716"/>
        <v>43777</v>
      </c>
      <c r="MD452" s="67">
        <f t="shared" si="1716"/>
        <v>43778</v>
      </c>
      <c r="ME452" s="67">
        <f t="shared" si="1716"/>
        <v>43779</v>
      </c>
      <c r="MF452" s="67">
        <f t="shared" si="1716"/>
        <v>43780</v>
      </c>
      <c r="MG452" s="67">
        <f t="shared" si="1716"/>
        <v>43781</v>
      </c>
      <c r="MH452" s="67">
        <f t="shared" si="1716"/>
        <v>43782</v>
      </c>
      <c r="MI452" s="67">
        <f t="shared" si="1716"/>
        <v>43783</v>
      </c>
      <c r="MJ452" s="67">
        <f t="shared" si="1716"/>
        <v>43784</v>
      </c>
      <c r="MK452" s="67">
        <f t="shared" si="1716"/>
        <v>43785</v>
      </c>
      <c r="ML452" s="67">
        <f t="shared" si="1705"/>
        <v>43786</v>
      </c>
      <c r="MM452" s="67">
        <f t="shared" si="1705"/>
        <v>43787</v>
      </c>
      <c r="MN452" s="67">
        <f t="shared" si="1705"/>
        <v>43788</v>
      </c>
      <c r="MO452" s="67">
        <f t="shared" si="1705"/>
        <v>43789</v>
      </c>
      <c r="MP452" s="67">
        <f t="shared" si="1705"/>
        <v>43790</v>
      </c>
      <c r="MQ452" s="67">
        <f t="shared" si="1705"/>
        <v>43791</v>
      </c>
      <c r="MR452" s="67">
        <f t="shared" si="1705"/>
        <v>43792</v>
      </c>
      <c r="MS452" s="67">
        <f t="shared" si="1705"/>
        <v>43793</v>
      </c>
      <c r="MT452" s="67">
        <f t="shared" si="1705"/>
        <v>43794</v>
      </c>
      <c r="MU452" s="67">
        <f t="shared" si="1705"/>
        <v>43795</v>
      </c>
      <c r="MV452" s="67">
        <f t="shared" si="1705"/>
        <v>43796</v>
      </c>
      <c r="MW452" s="67">
        <f t="shared" si="1705"/>
        <v>43797</v>
      </c>
      <c r="MX452" s="67">
        <f t="shared" si="1705"/>
        <v>43798</v>
      </c>
      <c r="MY452" s="67">
        <f t="shared" si="1705"/>
        <v>43799</v>
      </c>
      <c r="MZ452" s="67">
        <f t="shared" si="1705"/>
        <v>43800</v>
      </c>
      <c r="NA452" s="67">
        <f t="shared" si="1705"/>
        <v>43801</v>
      </c>
      <c r="NB452" s="67">
        <f t="shared" ref="NB452:NQ454" si="1717">NB$20</f>
        <v>43802</v>
      </c>
      <c r="NC452" s="67">
        <f t="shared" si="1717"/>
        <v>43803</v>
      </c>
      <c r="ND452" s="67">
        <f t="shared" si="1717"/>
        <v>43804</v>
      </c>
      <c r="NE452" s="67">
        <f t="shared" si="1717"/>
        <v>43805</v>
      </c>
      <c r="NF452" s="67">
        <f t="shared" si="1717"/>
        <v>43806</v>
      </c>
      <c r="NG452" s="67">
        <f t="shared" si="1717"/>
        <v>43807</v>
      </c>
      <c r="NH452" s="67">
        <f t="shared" si="1717"/>
        <v>43808</v>
      </c>
      <c r="NI452" s="67">
        <f t="shared" si="1717"/>
        <v>43809</v>
      </c>
      <c r="NJ452" s="67">
        <f t="shared" si="1717"/>
        <v>43810</v>
      </c>
      <c r="NK452" s="67">
        <f t="shared" si="1717"/>
        <v>43811</v>
      </c>
      <c r="NL452" s="67">
        <f t="shared" si="1717"/>
        <v>43812</v>
      </c>
      <c r="NM452" s="67">
        <f t="shared" si="1717"/>
        <v>43813</v>
      </c>
      <c r="NN452" s="67">
        <f t="shared" si="1717"/>
        <v>43814</v>
      </c>
      <c r="NO452" s="67">
        <f t="shared" si="1717"/>
        <v>43815</v>
      </c>
      <c r="NP452" s="67">
        <f t="shared" si="1717"/>
        <v>43816</v>
      </c>
      <c r="NQ452" s="67">
        <f t="shared" si="1717"/>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7"/>
        <v>0</v>
      </c>
      <c r="OG452" s="28">
        <f t="shared" si="1708"/>
        <v>0</v>
      </c>
      <c r="OH452" s="202">
        <f>D452-OF452</f>
        <v>0</v>
      </c>
      <c r="OI452" s="29">
        <f>G452-OG452</f>
        <v>0</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5" collapsed="1" x14ac:dyDescent="0.25">
      <c r="A453" s="233" t="s">
        <v>266</v>
      </c>
      <c r="B453" s="240" t="s">
        <v>98</v>
      </c>
      <c r="C453" s="143" t="s">
        <v>76</v>
      </c>
      <c r="D453" s="190">
        <v>0</v>
      </c>
      <c r="E453" s="30">
        <f>D453*11</f>
        <v>0</v>
      </c>
      <c r="F453" s="266"/>
      <c r="G453" s="27">
        <f t="shared" ref="G453:G454" si="1718">ROUND(ROUND(D453,3)*$F453,2)</f>
        <v>0</v>
      </c>
      <c r="H453" s="86">
        <f t="shared" si="1695"/>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6"/>
        <v>0</v>
      </c>
      <c r="Z453" s="69">
        <f t="shared" si="1696"/>
        <v>0</v>
      </c>
      <c r="AA453" s="71">
        <f>MIN(AA455:AA457)</f>
        <v>0</v>
      </c>
      <c r="AB453" s="72">
        <f>AC453-AA453</f>
        <v>0</v>
      </c>
      <c r="AC453" s="71">
        <f>MAX(AC455:AC457)</f>
        <v>0</v>
      </c>
      <c r="AD453" s="67">
        <f t="shared" si="1697"/>
        <v>43466</v>
      </c>
      <c r="AE453" s="67">
        <f t="shared" si="1697"/>
        <v>43467</v>
      </c>
      <c r="AF453" s="67">
        <f t="shared" si="1697"/>
        <v>43468</v>
      </c>
      <c r="AG453" s="67">
        <f t="shared" si="1697"/>
        <v>43469</v>
      </c>
      <c r="AH453" s="67">
        <f t="shared" si="1697"/>
        <v>43470</v>
      </c>
      <c r="AI453" s="67">
        <f t="shared" si="1697"/>
        <v>43471</v>
      </c>
      <c r="AJ453" s="67">
        <f t="shared" si="1697"/>
        <v>43472</v>
      </c>
      <c r="AK453" s="67">
        <f t="shared" si="1697"/>
        <v>43473</v>
      </c>
      <c r="AL453" s="67">
        <f t="shared" si="1697"/>
        <v>43474</v>
      </c>
      <c r="AM453" s="67">
        <f t="shared" si="1697"/>
        <v>43475</v>
      </c>
      <c r="AN453" s="67">
        <f t="shared" si="1697"/>
        <v>43476</v>
      </c>
      <c r="AO453" s="67">
        <f t="shared" si="1697"/>
        <v>43477</v>
      </c>
      <c r="AP453" s="67">
        <f t="shared" si="1697"/>
        <v>43478</v>
      </c>
      <c r="AQ453" s="67">
        <f t="shared" si="1697"/>
        <v>43479</v>
      </c>
      <c r="AR453" s="67">
        <f t="shared" si="1697"/>
        <v>43480</v>
      </c>
      <c r="AS453" s="67">
        <f t="shared" si="1697"/>
        <v>43481</v>
      </c>
      <c r="AT453" s="67">
        <f t="shared" si="1697"/>
        <v>43482</v>
      </c>
      <c r="AU453" s="67">
        <f t="shared" si="1697"/>
        <v>43483</v>
      </c>
      <c r="AV453" s="67">
        <f t="shared" si="1697"/>
        <v>43484</v>
      </c>
      <c r="AW453" s="67">
        <f t="shared" si="1697"/>
        <v>43485</v>
      </c>
      <c r="AX453" s="67">
        <f t="shared" si="1697"/>
        <v>43486</v>
      </c>
      <c r="AY453" s="67">
        <f t="shared" si="1697"/>
        <v>43487</v>
      </c>
      <c r="AZ453" s="67">
        <f t="shared" si="1697"/>
        <v>43488</v>
      </c>
      <c r="BA453" s="67">
        <f t="shared" si="1697"/>
        <v>43489</v>
      </c>
      <c r="BB453" s="67">
        <f t="shared" si="1697"/>
        <v>43490</v>
      </c>
      <c r="BC453" s="67">
        <f t="shared" si="1697"/>
        <v>43491</v>
      </c>
      <c r="BD453" s="67">
        <f t="shared" si="1697"/>
        <v>43492</v>
      </c>
      <c r="BE453" s="67">
        <f t="shared" si="1697"/>
        <v>43493</v>
      </c>
      <c r="BF453" s="67">
        <f t="shared" si="1697"/>
        <v>43494</v>
      </c>
      <c r="BG453" s="67">
        <f t="shared" si="1697"/>
        <v>43495</v>
      </c>
      <c r="BH453" s="67">
        <f t="shared" si="1697"/>
        <v>43496</v>
      </c>
      <c r="BI453" s="67">
        <f t="shared" si="1697"/>
        <v>43497</v>
      </c>
      <c r="BJ453" s="67">
        <f t="shared" si="1697"/>
        <v>43498</v>
      </c>
      <c r="BK453" s="67">
        <f t="shared" si="1697"/>
        <v>43499</v>
      </c>
      <c r="BL453" s="67">
        <f t="shared" si="1697"/>
        <v>43500</v>
      </c>
      <c r="BM453" s="67">
        <f t="shared" si="1697"/>
        <v>43501</v>
      </c>
      <c r="BN453" s="67">
        <f t="shared" si="1697"/>
        <v>43502</v>
      </c>
      <c r="BO453" s="67">
        <f t="shared" si="1697"/>
        <v>43503</v>
      </c>
      <c r="BP453" s="67">
        <f t="shared" si="1697"/>
        <v>43504</v>
      </c>
      <c r="BQ453" s="67">
        <f t="shared" si="1697"/>
        <v>43505</v>
      </c>
      <c r="BR453" s="67">
        <f t="shared" si="1697"/>
        <v>43506</v>
      </c>
      <c r="BS453" s="67">
        <f t="shared" si="1697"/>
        <v>43507</v>
      </c>
      <c r="BT453" s="67">
        <f t="shared" si="1697"/>
        <v>43508</v>
      </c>
      <c r="BU453" s="67">
        <f t="shared" si="1697"/>
        <v>43509</v>
      </c>
      <c r="BV453" s="67">
        <f t="shared" si="1697"/>
        <v>43510</v>
      </c>
      <c r="BW453" s="67">
        <f t="shared" si="1697"/>
        <v>43511</v>
      </c>
      <c r="BX453" s="67">
        <f t="shared" si="1697"/>
        <v>43512</v>
      </c>
      <c r="BY453" s="67">
        <f t="shared" si="1697"/>
        <v>43513</v>
      </c>
      <c r="BZ453" s="67">
        <f t="shared" si="1709"/>
        <v>43514</v>
      </c>
      <c r="CA453" s="67">
        <f t="shared" si="1709"/>
        <v>43515</v>
      </c>
      <c r="CB453" s="67">
        <f t="shared" si="1709"/>
        <v>43516</v>
      </c>
      <c r="CC453" s="67">
        <f t="shared" si="1709"/>
        <v>43517</v>
      </c>
      <c r="CD453" s="67">
        <f t="shared" si="1709"/>
        <v>43518</v>
      </c>
      <c r="CE453" s="67">
        <f t="shared" si="1709"/>
        <v>43519</v>
      </c>
      <c r="CF453" s="67">
        <f t="shared" si="1709"/>
        <v>43520</v>
      </c>
      <c r="CG453" s="67">
        <f t="shared" si="1709"/>
        <v>43521</v>
      </c>
      <c r="CH453" s="67">
        <f t="shared" si="1709"/>
        <v>43522</v>
      </c>
      <c r="CI453" s="67">
        <f t="shared" si="1709"/>
        <v>43523</v>
      </c>
      <c r="CJ453" s="67">
        <f t="shared" si="1709"/>
        <v>43524</v>
      </c>
      <c r="CK453" s="67">
        <f t="shared" si="1709"/>
        <v>43525</v>
      </c>
      <c r="CL453" s="67">
        <f t="shared" si="1709"/>
        <v>43526</v>
      </c>
      <c r="CM453" s="67">
        <f t="shared" si="1709"/>
        <v>43527</v>
      </c>
      <c r="CN453" s="67">
        <f t="shared" si="1709"/>
        <v>43528</v>
      </c>
      <c r="CO453" s="67">
        <f t="shared" si="1709"/>
        <v>43529</v>
      </c>
      <c r="CP453" s="67">
        <f t="shared" si="1698"/>
        <v>43530</v>
      </c>
      <c r="CQ453" s="67">
        <f t="shared" si="1698"/>
        <v>43531</v>
      </c>
      <c r="CR453" s="67">
        <f t="shared" si="1698"/>
        <v>43532</v>
      </c>
      <c r="CS453" s="67">
        <f t="shared" si="1698"/>
        <v>43533</v>
      </c>
      <c r="CT453" s="67">
        <f t="shared" si="1698"/>
        <v>43534</v>
      </c>
      <c r="CU453" s="67">
        <f t="shared" si="1698"/>
        <v>43535</v>
      </c>
      <c r="CV453" s="67">
        <f t="shared" si="1698"/>
        <v>43536</v>
      </c>
      <c r="CW453" s="67">
        <f t="shared" si="1698"/>
        <v>43537</v>
      </c>
      <c r="CX453" s="67">
        <f t="shared" si="1698"/>
        <v>43538</v>
      </c>
      <c r="CY453" s="67">
        <f t="shared" si="1698"/>
        <v>43539</v>
      </c>
      <c r="CZ453" s="67">
        <f t="shared" si="1698"/>
        <v>43540</v>
      </c>
      <c r="DA453" s="67">
        <f t="shared" si="1698"/>
        <v>43541</v>
      </c>
      <c r="DB453" s="67">
        <f t="shared" si="1698"/>
        <v>43542</v>
      </c>
      <c r="DC453" s="67">
        <f t="shared" si="1698"/>
        <v>43543</v>
      </c>
      <c r="DD453" s="67">
        <f t="shared" si="1698"/>
        <v>43544</v>
      </c>
      <c r="DE453" s="67">
        <f t="shared" si="1698"/>
        <v>43545</v>
      </c>
      <c r="DF453" s="67">
        <f t="shared" si="1710"/>
        <v>43546</v>
      </c>
      <c r="DG453" s="67">
        <f t="shared" si="1710"/>
        <v>43547</v>
      </c>
      <c r="DH453" s="67">
        <f t="shared" si="1710"/>
        <v>43548</v>
      </c>
      <c r="DI453" s="67">
        <f t="shared" si="1710"/>
        <v>43549</v>
      </c>
      <c r="DJ453" s="67">
        <f t="shared" si="1710"/>
        <v>43550</v>
      </c>
      <c r="DK453" s="67">
        <f t="shared" si="1710"/>
        <v>43551</v>
      </c>
      <c r="DL453" s="67">
        <f t="shared" si="1710"/>
        <v>43552</v>
      </c>
      <c r="DM453" s="67">
        <f t="shared" si="1710"/>
        <v>43553</v>
      </c>
      <c r="DN453" s="67">
        <f t="shared" si="1710"/>
        <v>43554</v>
      </c>
      <c r="DO453" s="67">
        <f t="shared" si="1710"/>
        <v>43555</v>
      </c>
      <c r="DP453" s="67">
        <f t="shared" si="1710"/>
        <v>43556</v>
      </c>
      <c r="DQ453" s="67">
        <f t="shared" si="1710"/>
        <v>43557</v>
      </c>
      <c r="DR453" s="67">
        <f t="shared" si="1710"/>
        <v>43558</v>
      </c>
      <c r="DS453" s="67">
        <f t="shared" si="1710"/>
        <v>43559</v>
      </c>
      <c r="DT453" s="67">
        <f t="shared" si="1710"/>
        <v>43560</v>
      </c>
      <c r="DU453" s="67">
        <f t="shared" si="1710"/>
        <v>43561</v>
      </c>
      <c r="DV453" s="67">
        <f t="shared" si="1699"/>
        <v>43562</v>
      </c>
      <c r="DW453" s="67">
        <f t="shared" si="1699"/>
        <v>43563</v>
      </c>
      <c r="DX453" s="67">
        <f t="shared" si="1699"/>
        <v>43564</v>
      </c>
      <c r="DY453" s="67">
        <f t="shared" si="1699"/>
        <v>43565</v>
      </c>
      <c r="DZ453" s="67">
        <f t="shared" si="1699"/>
        <v>43566</v>
      </c>
      <c r="EA453" s="67">
        <f t="shared" si="1699"/>
        <v>43567</v>
      </c>
      <c r="EB453" s="67">
        <f t="shared" si="1699"/>
        <v>43568</v>
      </c>
      <c r="EC453" s="67">
        <f t="shared" si="1699"/>
        <v>43569</v>
      </c>
      <c r="ED453" s="67">
        <f t="shared" si="1699"/>
        <v>43570</v>
      </c>
      <c r="EE453" s="67">
        <f t="shared" si="1699"/>
        <v>43571</v>
      </c>
      <c r="EF453" s="67">
        <f t="shared" si="1699"/>
        <v>43572</v>
      </c>
      <c r="EG453" s="67">
        <f t="shared" si="1699"/>
        <v>43573</v>
      </c>
      <c r="EH453" s="67">
        <f t="shared" si="1699"/>
        <v>43574</v>
      </c>
      <c r="EI453" s="67">
        <f t="shared" si="1699"/>
        <v>43575</v>
      </c>
      <c r="EJ453" s="67">
        <f t="shared" si="1699"/>
        <v>43576</v>
      </c>
      <c r="EK453" s="67">
        <f t="shared" si="1699"/>
        <v>43577</v>
      </c>
      <c r="EL453" s="67">
        <f t="shared" si="1699"/>
        <v>43578</v>
      </c>
      <c r="EM453" s="67">
        <f t="shared" si="1699"/>
        <v>43579</v>
      </c>
      <c r="EN453" s="67">
        <f t="shared" si="1699"/>
        <v>43580</v>
      </c>
      <c r="EO453" s="67">
        <f t="shared" si="1699"/>
        <v>43581</v>
      </c>
      <c r="EP453" s="67">
        <f t="shared" si="1699"/>
        <v>43582</v>
      </c>
      <c r="EQ453" s="67">
        <f t="shared" si="1699"/>
        <v>43583</v>
      </c>
      <c r="ER453" s="67">
        <f t="shared" si="1699"/>
        <v>43584</v>
      </c>
      <c r="ES453" s="67">
        <f t="shared" si="1699"/>
        <v>43585</v>
      </c>
      <c r="ET453" s="67">
        <f t="shared" si="1699"/>
        <v>43586</v>
      </c>
      <c r="EU453" s="67">
        <f t="shared" si="1699"/>
        <v>43587</v>
      </c>
      <c r="EV453" s="67">
        <f t="shared" si="1699"/>
        <v>43588</v>
      </c>
      <c r="EW453" s="67">
        <f t="shared" si="1699"/>
        <v>43589</v>
      </c>
      <c r="EX453" s="67">
        <f t="shared" si="1699"/>
        <v>43590</v>
      </c>
      <c r="EY453" s="67">
        <f t="shared" si="1699"/>
        <v>43591</v>
      </c>
      <c r="EZ453" s="67">
        <f t="shared" si="1699"/>
        <v>43592</v>
      </c>
      <c r="FA453" s="67">
        <f t="shared" si="1699"/>
        <v>43593</v>
      </c>
      <c r="FB453" s="67">
        <f t="shared" si="1699"/>
        <v>43594</v>
      </c>
      <c r="FC453" s="67">
        <f t="shared" si="1699"/>
        <v>43595</v>
      </c>
      <c r="FD453" s="67">
        <f t="shared" si="1699"/>
        <v>43596</v>
      </c>
      <c r="FE453" s="67">
        <f t="shared" si="1699"/>
        <v>43597</v>
      </c>
      <c r="FF453" s="67">
        <f t="shared" si="1699"/>
        <v>43598</v>
      </c>
      <c r="FG453" s="67">
        <f t="shared" si="1699"/>
        <v>43599</v>
      </c>
      <c r="FH453" s="67">
        <f t="shared" si="1699"/>
        <v>43600</v>
      </c>
      <c r="FI453" s="67">
        <f t="shared" si="1699"/>
        <v>43601</v>
      </c>
      <c r="FJ453" s="67">
        <f t="shared" si="1699"/>
        <v>43602</v>
      </c>
      <c r="FK453" s="67">
        <f t="shared" si="1699"/>
        <v>43603</v>
      </c>
      <c r="FL453" s="67">
        <f t="shared" si="1699"/>
        <v>43604</v>
      </c>
      <c r="FM453" s="67">
        <f t="shared" si="1699"/>
        <v>43605</v>
      </c>
      <c r="FN453" s="67">
        <f t="shared" si="1699"/>
        <v>43606</v>
      </c>
      <c r="FO453" s="67">
        <f t="shared" si="1699"/>
        <v>43607</v>
      </c>
      <c r="FP453" s="67">
        <f t="shared" si="1699"/>
        <v>43608</v>
      </c>
      <c r="FQ453" s="67">
        <f t="shared" si="1699"/>
        <v>43609</v>
      </c>
      <c r="FR453" s="67">
        <f t="shared" si="1711"/>
        <v>43610</v>
      </c>
      <c r="FS453" s="67">
        <f t="shared" si="1711"/>
        <v>43611</v>
      </c>
      <c r="FT453" s="67">
        <f t="shared" si="1711"/>
        <v>43612</v>
      </c>
      <c r="FU453" s="67">
        <f t="shared" si="1711"/>
        <v>43613</v>
      </c>
      <c r="FV453" s="67">
        <f t="shared" si="1711"/>
        <v>43614</v>
      </c>
      <c r="FW453" s="67">
        <f t="shared" si="1711"/>
        <v>43615</v>
      </c>
      <c r="FX453" s="67">
        <f t="shared" si="1711"/>
        <v>43616</v>
      </c>
      <c r="FY453" s="67">
        <f t="shared" si="1711"/>
        <v>43617</v>
      </c>
      <c r="FZ453" s="67">
        <f t="shared" si="1711"/>
        <v>43618</v>
      </c>
      <c r="GA453" s="67">
        <f t="shared" si="1711"/>
        <v>43619</v>
      </c>
      <c r="GB453" s="67">
        <f t="shared" si="1711"/>
        <v>43620</v>
      </c>
      <c r="GC453" s="67">
        <f t="shared" si="1711"/>
        <v>43621</v>
      </c>
      <c r="GD453" s="67">
        <f t="shared" si="1711"/>
        <v>43622</v>
      </c>
      <c r="GE453" s="67">
        <f t="shared" si="1711"/>
        <v>43623</v>
      </c>
      <c r="GF453" s="67">
        <f t="shared" si="1711"/>
        <v>43624</v>
      </c>
      <c r="GG453" s="67">
        <f t="shared" si="1711"/>
        <v>43625</v>
      </c>
      <c r="GH453" s="67">
        <f t="shared" si="1700"/>
        <v>43626</v>
      </c>
      <c r="GI453" s="67">
        <f t="shared" si="1700"/>
        <v>43627</v>
      </c>
      <c r="GJ453" s="67">
        <f t="shared" si="1700"/>
        <v>43628</v>
      </c>
      <c r="GK453" s="67">
        <f t="shared" si="1700"/>
        <v>43629</v>
      </c>
      <c r="GL453" s="67">
        <f t="shared" si="1700"/>
        <v>43630</v>
      </c>
      <c r="GM453" s="67">
        <f t="shared" si="1700"/>
        <v>43631</v>
      </c>
      <c r="GN453" s="67">
        <f t="shared" si="1700"/>
        <v>43632</v>
      </c>
      <c r="GO453" s="67">
        <f t="shared" si="1700"/>
        <v>43633</v>
      </c>
      <c r="GP453" s="67">
        <f t="shared" si="1700"/>
        <v>43634</v>
      </c>
      <c r="GQ453" s="67">
        <f t="shared" si="1700"/>
        <v>43635</v>
      </c>
      <c r="GR453" s="67">
        <f t="shared" si="1700"/>
        <v>43636</v>
      </c>
      <c r="GS453" s="67">
        <f t="shared" si="1700"/>
        <v>43637</v>
      </c>
      <c r="GT453" s="67">
        <f t="shared" si="1700"/>
        <v>43638</v>
      </c>
      <c r="GU453" s="67">
        <f t="shared" si="1700"/>
        <v>43639</v>
      </c>
      <c r="GV453" s="67">
        <f t="shared" si="1700"/>
        <v>43640</v>
      </c>
      <c r="GW453" s="67">
        <f t="shared" si="1700"/>
        <v>43641</v>
      </c>
      <c r="GX453" s="67">
        <f t="shared" si="1712"/>
        <v>43642</v>
      </c>
      <c r="GY453" s="67">
        <f t="shared" si="1712"/>
        <v>43643</v>
      </c>
      <c r="GZ453" s="67">
        <f t="shared" si="1712"/>
        <v>43644</v>
      </c>
      <c r="HA453" s="67">
        <f t="shared" si="1712"/>
        <v>43645</v>
      </c>
      <c r="HB453" s="67">
        <f t="shared" si="1712"/>
        <v>43646</v>
      </c>
      <c r="HC453" s="67">
        <f t="shared" si="1712"/>
        <v>43647</v>
      </c>
      <c r="HD453" s="67">
        <f t="shared" si="1712"/>
        <v>43648</v>
      </c>
      <c r="HE453" s="67">
        <f t="shared" si="1712"/>
        <v>43649</v>
      </c>
      <c r="HF453" s="67">
        <f t="shared" si="1712"/>
        <v>43650</v>
      </c>
      <c r="HG453" s="67">
        <f t="shared" si="1712"/>
        <v>43651</v>
      </c>
      <c r="HH453" s="67">
        <f t="shared" si="1712"/>
        <v>43652</v>
      </c>
      <c r="HI453" s="67">
        <f t="shared" si="1712"/>
        <v>43653</v>
      </c>
      <c r="HJ453" s="67">
        <f t="shared" si="1712"/>
        <v>43654</v>
      </c>
      <c r="HK453" s="67">
        <f t="shared" si="1712"/>
        <v>43655</v>
      </c>
      <c r="HL453" s="67">
        <f t="shared" si="1712"/>
        <v>43656</v>
      </c>
      <c r="HM453" s="67">
        <f t="shared" si="1712"/>
        <v>43657</v>
      </c>
      <c r="HN453" s="67">
        <f t="shared" si="1701"/>
        <v>43658</v>
      </c>
      <c r="HO453" s="67">
        <f t="shared" si="1701"/>
        <v>43659</v>
      </c>
      <c r="HP453" s="67">
        <f t="shared" si="1701"/>
        <v>43660</v>
      </c>
      <c r="HQ453" s="67">
        <f t="shared" si="1701"/>
        <v>43661</v>
      </c>
      <c r="HR453" s="67">
        <f t="shared" si="1701"/>
        <v>43662</v>
      </c>
      <c r="HS453" s="67">
        <f t="shared" si="1701"/>
        <v>43663</v>
      </c>
      <c r="HT453" s="67">
        <f t="shared" si="1701"/>
        <v>43664</v>
      </c>
      <c r="HU453" s="67">
        <f t="shared" si="1701"/>
        <v>43665</v>
      </c>
      <c r="HV453" s="67">
        <f t="shared" si="1701"/>
        <v>43666</v>
      </c>
      <c r="HW453" s="67">
        <f t="shared" si="1701"/>
        <v>43667</v>
      </c>
      <c r="HX453" s="67">
        <f t="shared" si="1701"/>
        <v>43668</v>
      </c>
      <c r="HY453" s="67">
        <f t="shared" si="1701"/>
        <v>43669</v>
      </c>
      <c r="HZ453" s="67">
        <f t="shared" si="1701"/>
        <v>43670</v>
      </c>
      <c r="IA453" s="67">
        <f t="shared" si="1701"/>
        <v>43671</v>
      </c>
      <c r="IB453" s="67">
        <f t="shared" si="1701"/>
        <v>43672</v>
      </c>
      <c r="IC453" s="67">
        <f t="shared" si="1701"/>
        <v>43673</v>
      </c>
      <c r="ID453" s="67">
        <f t="shared" si="1713"/>
        <v>43674</v>
      </c>
      <c r="IE453" s="67">
        <f t="shared" si="1713"/>
        <v>43675</v>
      </c>
      <c r="IF453" s="67">
        <f t="shared" si="1713"/>
        <v>43676</v>
      </c>
      <c r="IG453" s="67">
        <f t="shared" si="1713"/>
        <v>43677</v>
      </c>
      <c r="IH453" s="67">
        <f t="shared" si="1713"/>
        <v>43678</v>
      </c>
      <c r="II453" s="67">
        <f t="shared" si="1713"/>
        <v>43679</v>
      </c>
      <c r="IJ453" s="67">
        <f t="shared" si="1713"/>
        <v>43680</v>
      </c>
      <c r="IK453" s="67">
        <f t="shared" si="1713"/>
        <v>43681</v>
      </c>
      <c r="IL453" s="67">
        <f t="shared" si="1713"/>
        <v>43682</v>
      </c>
      <c r="IM453" s="67">
        <f t="shared" si="1713"/>
        <v>43683</v>
      </c>
      <c r="IN453" s="67">
        <f t="shared" si="1713"/>
        <v>43684</v>
      </c>
      <c r="IO453" s="67">
        <f t="shared" si="1713"/>
        <v>43685</v>
      </c>
      <c r="IP453" s="67">
        <f t="shared" si="1713"/>
        <v>43686</v>
      </c>
      <c r="IQ453" s="67">
        <f t="shared" si="1713"/>
        <v>43687</v>
      </c>
      <c r="IR453" s="67">
        <f t="shared" si="1713"/>
        <v>43688</v>
      </c>
      <c r="IS453" s="67">
        <f t="shared" si="1713"/>
        <v>43689</v>
      </c>
      <c r="IT453" s="67">
        <f t="shared" si="1702"/>
        <v>43690</v>
      </c>
      <c r="IU453" s="67">
        <f t="shared" si="1702"/>
        <v>43691</v>
      </c>
      <c r="IV453" s="67">
        <f t="shared" si="1702"/>
        <v>43692</v>
      </c>
      <c r="IW453" s="67">
        <f t="shared" si="1702"/>
        <v>43693</v>
      </c>
      <c r="IX453" s="67">
        <f t="shared" si="1702"/>
        <v>43694</v>
      </c>
      <c r="IY453" s="67">
        <f t="shared" si="1702"/>
        <v>43695</v>
      </c>
      <c r="IZ453" s="67">
        <f t="shared" si="1702"/>
        <v>43696</v>
      </c>
      <c r="JA453" s="67">
        <f t="shared" si="1702"/>
        <v>43697</v>
      </c>
      <c r="JB453" s="67">
        <f t="shared" si="1702"/>
        <v>43698</v>
      </c>
      <c r="JC453" s="67">
        <f t="shared" si="1702"/>
        <v>43699</v>
      </c>
      <c r="JD453" s="67">
        <f t="shared" si="1702"/>
        <v>43700</v>
      </c>
      <c r="JE453" s="67">
        <f t="shared" si="1702"/>
        <v>43701</v>
      </c>
      <c r="JF453" s="67">
        <f t="shared" si="1702"/>
        <v>43702</v>
      </c>
      <c r="JG453" s="67">
        <f t="shared" si="1702"/>
        <v>43703</v>
      </c>
      <c r="JH453" s="67">
        <f t="shared" si="1702"/>
        <v>43704</v>
      </c>
      <c r="JI453" s="67">
        <f t="shared" si="1702"/>
        <v>43705</v>
      </c>
      <c r="JJ453" s="67">
        <f t="shared" si="1714"/>
        <v>43706</v>
      </c>
      <c r="JK453" s="67">
        <f t="shared" si="1714"/>
        <v>43707</v>
      </c>
      <c r="JL453" s="67">
        <f t="shared" si="1714"/>
        <v>43708</v>
      </c>
      <c r="JM453" s="67">
        <f t="shared" si="1714"/>
        <v>43709</v>
      </c>
      <c r="JN453" s="67">
        <f t="shared" si="1714"/>
        <v>43710</v>
      </c>
      <c r="JO453" s="67">
        <f t="shared" si="1714"/>
        <v>43711</v>
      </c>
      <c r="JP453" s="67">
        <f t="shared" si="1714"/>
        <v>43712</v>
      </c>
      <c r="JQ453" s="67">
        <f t="shared" si="1714"/>
        <v>43713</v>
      </c>
      <c r="JR453" s="67">
        <f t="shared" si="1714"/>
        <v>43714</v>
      </c>
      <c r="JS453" s="67">
        <f t="shared" si="1714"/>
        <v>43715</v>
      </c>
      <c r="JT453" s="67">
        <f t="shared" si="1714"/>
        <v>43716</v>
      </c>
      <c r="JU453" s="67">
        <f t="shared" si="1714"/>
        <v>43717</v>
      </c>
      <c r="JV453" s="67">
        <f t="shared" si="1714"/>
        <v>43718</v>
      </c>
      <c r="JW453" s="67">
        <f t="shared" si="1714"/>
        <v>43719</v>
      </c>
      <c r="JX453" s="67">
        <f t="shared" si="1714"/>
        <v>43720</v>
      </c>
      <c r="JY453" s="67">
        <f t="shared" si="1714"/>
        <v>43721</v>
      </c>
      <c r="JZ453" s="67">
        <f t="shared" si="1703"/>
        <v>43722</v>
      </c>
      <c r="KA453" s="67">
        <f t="shared" si="1703"/>
        <v>43723</v>
      </c>
      <c r="KB453" s="67">
        <f t="shared" si="1703"/>
        <v>43724</v>
      </c>
      <c r="KC453" s="67">
        <f t="shared" si="1703"/>
        <v>43725</v>
      </c>
      <c r="KD453" s="67">
        <f t="shared" si="1703"/>
        <v>43726</v>
      </c>
      <c r="KE453" s="67">
        <f t="shared" si="1703"/>
        <v>43727</v>
      </c>
      <c r="KF453" s="67">
        <f t="shared" si="1703"/>
        <v>43728</v>
      </c>
      <c r="KG453" s="67">
        <f t="shared" si="1703"/>
        <v>43729</v>
      </c>
      <c r="KH453" s="67">
        <f t="shared" si="1703"/>
        <v>43730</v>
      </c>
      <c r="KI453" s="67">
        <f t="shared" si="1703"/>
        <v>43731</v>
      </c>
      <c r="KJ453" s="67">
        <f t="shared" si="1703"/>
        <v>43732</v>
      </c>
      <c r="KK453" s="67">
        <f t="shared" si="1703"/>
        <v>43733</v>
      </c>
      <c r="KL453" s="67">
        <f t="shared" si="1703"/>
        <v>43734</v>
      </c>
      <c r="KM453" s="67">
        <f t="shared" si="1703"/>
        <v>43735</v>
      </c>
      <c r="KN453" s="67">
        <f t="shared" si="1703"/>
        <v>43736</v>
      </c>
      <c r="KO453" s="67">
        <f t="shared" si="1703"/>
        <v>43737</v>
      </c>
      <c r="KP453" s="67">
        <f t="shared" si="1715"/>
        <v>43738</v>
      </c>
      <c r="KQ453" s="67">
        <f t="shared" si="1715"/>
        <v>43739</v>
      </c>
      <c r="KR453" s="67">
        <f t="shared" si="1715"/>
        <v>43740</v>
      </c>
      <c r="KS453" s="67">
        <f t="shared" si="1715"/>
        <v>43741</v>
      </c>
      <c r="KT453" s="67">
        <f t="shared" si="1715"/>
        <v>43742</v>
      </c>
      <c r="KU453" s="67">
        <f t="shared" si="1715"/>
        <v>43743</v>
      </c>
      <c r="KV453" s="67">
        <f t="shared" si="1715"/>
        <v>43744</v>
      </c>
      <c r="KW453" s="67">
        <f t="shared" si="1715"/>
        <v>43745</v>
      </c>
      <c r="KX453" s="67">
        <f t="shared" si="1715"/>
        <v>43746</v>
      </c>
      <c r="KY453" s="67">
        <f t="shared" si="1715"/>
        <v>43747</v>
      </c>
      <c r="KZ453" s="67">
        <f t="shared" si="1715"/>
        <v>43748</v>
      </c>
      <c r="LA453" s="67">
        <f t="shared" si="1715"/>
        <v>43749</v>
      </c>
      <c r="LB453" s="67">
        <f t="shared" si="1715"/>
        <v>43750</v>
      </c>
      <c r="LC453" s="67">
        <f t="shared" si="1715"/>
        <v>43751</v>
      </c>
      <c r="LD453" s="67">
        <f t="shared" si="1715"/>
        <v>43752</v>
      </c>
      <c r="LE453" s="67">
        <f t="shared" si="1715"/>
        <v>43753</v>
      </c>
      <c r="LF453" s="67">
        <f t="shared" si="1704"/>
        <v>43754</v>
      </c>
      <c r="LG453" s="67">
        <f t="shared" si="1704"/>
        <v>43755</v>
      </c>
      <c r="LH453" s="67">
        <f t="shared" si="1704"/>
        <v>43756</v>
      </c>
      <c r="LI453" s="67">
        <f t="shared" si="1704"/>
        <v>43757</v>
      </c>
      <c r="LJ453" s="67">
        <f t="shared" si="1704"/>
        <v>43758</v>
      </c>
      <c r="LK453" s="67">
        <f t="shared" si="1704"/>
        <v>43759</v>
      </c>
      <c r="LL453" s="67">
        <f t="shared" si="1704"/>
        <v>43760</v>
      </c>
      <c r="LM453" s="67">
        <f t="shared" si="1704"/>
        <v>43761</v>
      </c>
      <c r="LN453" s="67">
        <f t="shared" si="1704"/>
        <v>43762</v>
      </c>
      <c r="LO453" s="67">
        <f t="shared" si="1704"/>
        <v>43763</v>
      </c>
      <c r="LP453" s="67">
        <f t="shared" si="1704"/>
        <v>43764</v>
      </c>
      <c r="LQ453" s="67">
        <f t="shared" si="1704"/>
        <v>43765</v>
      </c>
      <c r="LR453" s="67">
        <f t="shared" si="1704"/>
        <v>43766</v>
      </c>
      <c r="LS453" s="67">
        <f t="shared" si="1704"/>
        <v>43767</v>
      </c>
      <c r="LT453" s="67">
        <f t="shared" si="1704"/>
        <v>43768</v>
      </c>
      <c r="LU453" s="67">
        <f t="shared" si="1704"/>
        <v>43769</v>
      </c>
      <c r="LV453" s="67">
        <f t="shared" si="1716"/>
        <v>43770</v>
      </c>
      <c r="LW453" s="67">
        <f t="shared" si="1716"/>
        <v>43771</v>
      </c>
      <c r="LX453" s="67">
        <f t="shared" si="1716"/>
        <v>43772</v>
      </c>
      <c r="LY453" s="67">
        <f t="shared" si="1716"/>
        <v>43773</v>
      </c>
      <c r="LZ453" s="67">
        <f t="shared" si="1716"/>
        <v>43774</v>
      </c>
      <c r="MA453" s="67">
        <f t="shared" si="1716"/>
        <v>43775</v>
      </c>
      <c r="MB453" s="67">
        <f t="shared" si="1716"/>
        <v>43776</v>
      </c>
      <c r="MC453" s="67">
        <f t="shared" si="1716"/>
        <v>43777</v>
      </c>
      <c r="MD453" s="67">
        <f t="shared" si="1716"/>
        <v>43778</v>
      </c>
      <c r="ME453" s="67">
        <f t="shared" si="1716"/>
        <v>43779</v>
      </c>
      <c r="MF453" s="67">
        <f t="shared" si="1716"/>
        <v>43780</v>
      </c>
      <c r="MG453" s="67">
        <f t="shared" si="1716"/>
        <v>43781</v>
      </c>
      <c r="MH453" s="67">
        <f t="shared" si="1716"/>
        <v>43782</v>
      </c>
      <c r="MI453" s="67">
        <f t="shared" si="1716"/>
        <v>43783</v>
      </c>
      <c r="MJ453" s="67">
        <f t="shared" si="1716"/>
        <v>43784</v>
      </c>
      <c r="MK453" s="67">
        <f t="shared" si="1716"/>
        <v>43785</v>
      </c>
      <c r="ML453" s="67">
        <f t="shared" si="1705"/>
        <v>43786</v>
      </c>
      <c r="MM453" s="67">
        <f t="shared" si="1705"/>
        <v>43787</v>
      </c>
      <c r="MN453" s="67">
        <f t="shared" si="1705"/>
        <v>43788</v>
      </c>
      <c r="MO453" s="67">
        <f t="shared" si="1705"/>
        <v>43789</v>
      </c>
      <c r="MP453" s="67">
        <f t="shared" si="1705"/>
        <v>43790</v>
      </c>
      <c r="MQ453" s="67">
        <f t="shared" si="1705"/>
        <v>43791</v>
      </c>
      <c r="MR453" s="67">
        <f t="shared" si="1705"/>
        <v>43792</v>
      </c>
      <c r="MS453" s="67">
        <f t="shared" si="1705"/>
        <v>43793</v>
      </c>
      <c r="MT453" s="67">
        <f t="shared" si="1705"/>
        <v>43794</v>
      </c>
      <c r="MU453" s="67">
        <f t="shared" si="1705"/>
        <v>43795</v>
      </c>
      <c r="MV453" s="67">
        <f t="shared" si="1705"/>
        <v>43796</v>
      </c>
      <c r="MW453" s="67">
        <f t="shared" si="1705"/>
        <v>43797</v>
      </c>
      <c r="MX453" s="67">
        <f t="shared" si="1705"/>
        <v>43798</v>
      </c>
      <c r="MY453" s="67">
        <f t="shared" si="1705"/>
        <v>43799</v>
      </c>
      <c r="MZ453" s="67">
        <f t="shared" si="1705"/>
        <v>43800</v>
      </c>
      <c r="NA453" s="67">
        <f t="shared" si="1705"/>
        <v>43801</v>
      </c>
      <c r="NB453" s="67">
        <f t="shared" si="1717"/>
        <v>43802</v>
      </c>
      <c r="NC453" s="67">
        <f t="shared" si="1717"/>
        <v>43803</v>
      </c>
      <c r="ND453" s="67">
        <f t="shared" si="1717"/>
        <v>43804</v>
      </c>
      <c r="NE453" s="67">
        <f t="shared" si="1717"/>
        <v>43805</v>
      </c>
      <c r="NF453" s="67">
        <f t="shared" si="1717"/>
        <v>43806</v>
      </c>
      <c r="NG453" s="67">
        <f t="shared" si="1717"/>
        <v>43807</v>
      </c>
      <c r="NH453" s="67">
        <f t="shared" si="1717"/>
        <v>43808</v>
      </c>
      <c r="NI453" s="67">
        <f t="shared" si="1717"/>
        <v>43809</v>
      </c>
      <c r="NJ453" s="67">
        <f t="shared" si="1717"/>
        <v>43810</v>
      </c>
      <c r="NK453" s="67">
        <f t="shared" si="1717"/>
        <v>43811</v>
      </c>
      <c r="NL453" s="67">
        <f t="shared" si="1717"/>
        <v>43812</v>
      </c>
      <c r="NM453" s="67">
        <f t="shared" si="1717"/>
        <v>43813</v>
      </c>
      <c r="NN453" s="67">
        <f t="shared" si="1717"/>
        <v>43814</v>
      </c>
      <c r="NO453" s="67">
        <f t="shared" si="1717"/>
        <v>43815</v>
      </c>
      <c r="NP453" s="67">
        <f t="shared" si="1717"/>
        <v>43816</v>
      </c>
      <c r="NQ453" s="67">
        <f t="shared" si="1717"/>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7"/>
        <v>0</v>
      </c>
      <c r="OG453" s="28">
        <f t="shared" si="1708"/>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5" collapsed="1" x14ac:dyDescent="0.25">
      <c r="A454" s="233" t="s">
        <v>267</v>
      </c>
      <c r="B454" s="240"/>
      <c r="C454" s="143" t="s">
        <v>76</v>
      </c>
      <c r="D454" s="190">
        <v>0</v>
      </c>
      <c r="E454" s="30">
        <f>D454*11</f>
        <v>0</v>
      </c>
      <c r="F454" s="266"/>
      <c r="G454" s="27">
        <f t="shared" si="1718"/>
        <v>0</v>
      </c>
      <c r="H454" s="86">
        <f t="shared" si="1695"/>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6"/>
        <v>0</v>
      </c>
      <c r="Z454" s="69">
        <f t="shared" si="1696"/>
        <v>0</v>
      </c>
      <c r="AA454" s="71">
        <f>MIN(AA455:AA457)</f>
        <v>0</v>
      </c>
      <c r="AB454" s="72">
        <f>AC454-AA454</f>
        <v>0</v>
      </c>
      <c r="AC454" s="71">
        <f>MAX(AC455:AC457)</f>
        <v>0</v>
      </c>
      <c r="AD454" s="67">
        <f t="shared" si="1697"/>
        <v>43466</v>
      </c>
      <c r="AE454" s="67">
        <f t="shared" si="1697"/>
        <v>43467</v>
      </c>
      <c r="AF454" s="67">
        <f t="shared" si="1697"/>
        <v>43468</v>
      </c>
      <c r="AG454" s="67">
        <f t="shared" si="1697"/>
        <v>43469</v>
      </c>
      <c r="AH454" s="67">
        <f t="shared" si="1697"/>
        <v>43470</v>
      </c>
      <c r="AI454" s="67">
        <f t="shared" si="1697"/>
        <v>43471</v>
      </c>
      <c r="AJ454" s="67">
        <f t="shared" si="1697"/>
        <v>43472</v>
      </c>
      <c r="AK454" s="67">
        <f t="shared" si="1697"/>
        <v>43473</v>
      </c>
      <c r="AL454" s="67">
        <f t="shared" si="1697"/>
        <v>43474</v>
      </c>
      <c r="AM454" s="67">
        <f t="shared" si="1697"/>
        <v>43475</v>
      </c>
      <c r="AN454" s="67">
        <f t="shared" si="1697"/>
        <v>43476</v>
      </c>
      <c r="AO454" s="67">
        <f t="shared" si="1697"/>
        <v>43477</v>
      </c>
      <c r="AP454" s="67">
        <f t="shared" si="1697"/>
        <v>43478</v>
      </c>
      <c r="AQ454" s="67">
        <f t="shared" si="1697"/>
        <v>43479</v>
      </c>
      <c r="AR454" s="67">
        <f t="shared" si="1697"/>
        <v>43480</v>
      </c>
      <c r="AS454" s="67">
        <f t="shared" si="1697"/>
        <v>43481</v>
      </c>
      <c r="AT454" s="67">
        <f t="shared" si="1697"/>
        <v>43482</v>
      </c>
      <c r="AU454" s="67">
        <f t="shared" si="1697"/>
        <v>43483</v>
      </c>
      <c r="AV454" s="67">
        <f t="shared" si="1697"/>
        <v>43484</v>
      </c>
      <c r="AW454" s="67">
        <f t="shared" si="1697"/>
        <v>43485</v>
      </c>
      <c r="AX454" s="67">
        <f t="shared" si="1697"/>
        <v>43486</v>
      </c>
      <c r="AY454" s="67">
        <f t="shared" si="1697"/>
        <v>43487</v>
      </c>
      <c r="AZ454" s="67">
        <f t="shared" si="1697"/>
        <v>43488</v>
      </c>
      <c r="BA454" s="67">
        <f t="shared" si="1697"/>
        <v>43489</v>
      </c>
      <c r="BB454" s="67">
        <f t="shared" si="1697"/>
        <v>43490</v>
      </c>
      <c r="BC454" s="67">
        <f t="shared" si="1697"/>
        <v>43491</v>
      </c>
      <c r="BD454" s="67">
        <f t="shared" si="1697"/>
        <v>43492</v>
      </c>
      <c r="BE454" s="67">
        <f t="shared" si="1697"/>
        <v>43493</v>
      </c>
      <c r="BF454" s="67">
        <f t="shared" si="1697"/>
        <v>43494</v>
      </c>
      <c r="BG454" s="67">
        <f t="shared" si="1697"/>
        <v>43495</v>
      </c>
      <c r="BH454" s="67">
        <f t="shared" si="1697"/>
        <v>43496</v>
      </c>
      <c r="BI454" s="67">
        <f t="shared" si="1697"/>
        <v>43497</v>
      </c>
      <c r="BJ454" s="67">
        <f t="shared" si="1697"/>
        <v>43498</v>
      </c>
      <c r="BK454" s="67">
        <f t="shared" si="1697"/>
        <v>43499</v>
      </c>
      <c r="BL454" s="67">
        <f t="shared" si="1697"/>
        <v>43500</v>
      </c>
      <c r="BM454" s="67">
        <f t="shared" si="1697"/>
        <v>43501</v>
      </c>
      <c r="BN454" s="67">
        <f t="shared" si="1697"/>
        <v>43502</v>
      </c>
      <c r="BO454" s="67">
        <f t="shared" si="1697"/>
        <v>43503</v>
      </c>
      <c r="BP454" s="67">
        <f t="shared" si="1697"/>
        <v>43504</v>
      </c>
      <c r="BQ454" s="67">
        <f t="shared" si="1697"/>
        <v>43505</v>
      </c>
      <c r="BR454" s="67">
        <f t="shared" si="1697"/>
        <v>43506</v>
      </c>
      <c r="BS454" s="67">
        <f t="shared" si="1697"/>
        <v>43507</v>
      </c>
      <c r="BT454" s="67">
        <f t="shared" si="1697"/>
        <v>43508</v>
      </c>
      <c r="BU454" s="67">
        <f t="shared" si="1697"/>
        <v>43509</v>
      </c>
      <c r="BV454" s="67">
        <f t="shared" si="1697"/>
        <v>43510</v>
      </c>
      <c r="BW454" s="67">
        <f t="shared" si="1697"/>
        <v>43511</v>
      </c>
      <c r="BX454" s="67">
        <f t="shared" si="1697"/>
        <v>43512</v>
      </c>
      <c r="BY454" s="67">
        <f t="shared" si="1697"/>
        <v>43513</v>
      </c>
      <c r="BZ454" s="67">
        <f t="shared" si="1709"/>
        <v>43514</v>
      </c>
      <c r="CA454" s="67">
        <f t="shared" si="1709"/>
        <v>43515</v>
      </c>
      <c r="CB454" s="67">
        <f t="shared" si="1709"/>
        <v>43516</v>
      </c>
      <c r="CC454" s="67">
        <f t="shared" si="1709"/>
        <v>43517</v>
      </c>
      <c r="CD454" s="67">
        <f t="shared" si="1709"/>
        <v>43518</v>
      </c>
      <c r="CE454" s="67">
        <f t="shared" si="1709"/>
        <v>43519</v>
      </c>
      <c r="CF454" s="67">
        <f t="shared" si="1709"/>
        <v>43520</v>
      </c>
      <c r="CG454" s="67">
        <f t="shared" si="1709"/>
        <v>43521</v>
      </c>
      <c r="CH454" s="67">
        <f t="shared" si="1709"/>
        <v>43522</v>
      </c>
      <c r="CI454" s="67">
        <f t="shared" si="1709"/>
        <v>43523</v>
      </c>
      <c r="CJ454" s="67">
        <f t="shared" si="1709"/>
        <v>43524</v>
      </c>
      <c r="CK454" s="67">
        <f t="shared" si="1709"/>
        <v>43525</v>
      </c>
      <c r="CL454" s="67">
        <f t="shared" si="1709"/>
        <v>43526</v>
      </c>
      <c r="CM454" s="67">
        <f t="shared" si="1709"/>
        <v>43527</v>
      </c>
      <c r="CN454" s="67">
        <f t="shared" si="1709"/>
        <v>43528</v>
      </c>
      <c r="CO454" s="67">
        <f t="shared" si="1709"/>
        <v>43529</v>
      </c>
      <c r="CP454" s="67">
        <f t="shared" si="1698"/>
        <v>43530</v>
      </c>
      <c r="CQ454" s="67">
        <f t="shared" si="1698"/>
        <v>43531</v>
      </c>
      <c r="CR454" s="67">
        <f t="shared" si="1698"/>
        <v>43532</v>
      </c>
      <c r="CS454" s="67">
        <f t="shared" si="1698"/>
        <v>43533</v>
      </c>
      <c r="CT454" s="67">
        <f t="shared" si="1698"/>
        <v>43534</v>
      </c>
      <c r="CU454" s="67">
        <f t="shared" si="1698"/>
        <v>43535</v>
      </c>
      <c r="CV454" s="67">
        <f t="shared" si="1698"/>
        <v>43536</v>
      </c>
      <c r="CW454" s="67">
        <f t="shared" si="1698"/>
        <v>43537</v>
      </c>
      <c r="CX454" s="67">
        <f t="shared" si="1698"/>
        <v>43538</v>
      </c>
      <c r="CY454" s="67">
        <f t="shared" si="1698"/>
        <v>43539</v>
      </c>
      <c r="CZ454" s="67">
        <f t="shared" si="1698"/>
        <v>43540</v>
      </c>
      <c r="DA454" s="67">
        <f t="shared" si="1698"/>
        <v>43541</v>
      </c>
      <c r="DB454" s="67">
        <f t="shared" si="1698"/>
        <v>43542</v>
      </c>
      <c r="DC454" s="67">
        <f t="shared" si="1698"/>
        <v>43543</v>
      </c>
      <c r="DD454" s="67">
        <f t="shared" si="1698"/>
        <v>43544</v>
      </c>
      <c r="DE454" s="67">
        <f t="shared" si="1698"/>
        <v>43545</v>
      </c>
      <c r="DF454" s="67">
        <f t="shared" si="1710"/>
        <v>43546</v>
      </c>
      <c r="DG454" s="67">
        <f t="shared" si="1710"/>
        <v>43547</v>
      </c>
      <c r="DH454" s="67">
        <f t="shared" si="1710"/>
        <v>43548</v>
      </c>
      <c r="DI454" s="67">
        <f t="shared" si="1710"/>
        <v>43549</v>
      </c>
      <c r="DJ454" s="67">
        <f t="shared" si="1710"/>
        <v>43550</v>
      </c>
      <c r="DK454" s="67">
        <f t="shared" si="1710"/>
        <v>43551</v>
      </c>
      <c r="DL454" s="67">
        <f t="shared" si="1710"/>
        <v>43552</v>
      </c>
      <c r="DM454" s="67">
        <f t="shared" si="1710"/>
        <v>43553</v>
      </c>
      <c r="DN454" s="67">
        <f t="shared" si="1710"/>
        <v>43554</v>
      </c>
      <c r="DO454" s="67">
        <f t="shared" si="1710"/>
        <v>43555</v>
      </c>
      <c r="DP454" s="67">
        <f t="shared" si="1710"/>
        <v>43556</v>
      </c>
      <c r="DQ454" s="67">
        <f t="shared" si="1710"/>
        <v>43557</v>
      </c>
      <c r="DR454" s="67">
        <f t="shared" si="1710"/>
        <v>43558</v>
      </c>
      <c r="DS454" s="67">
        <f t="shared" si="1710"/>
        <v>43559</v>
      </c>
      <c r="DT454" s="67">
        <f t="shared" si="1710"/>
        <v>43560</v>
      </c>
      <c r="DU454" s="67">
        <f t="shared" si="1710"/>
        <v>43561</v>
      </c>
      <c r="DV454" s="67">
        <f t="shared" si="1699"/>
        <v>43562</v>
      </c>
      <c r="DW454" s="67">
        <f t="shared" si="1699"/>
        <v>43563</v>
      </c>
      <c r="DX454" s="67">
        <f t="shared" si="1699"/>
        <v>43564</v>
      </c>
      <c r="DY454" s="67">
        <f t="shared" si="1699"/>
        <v>43565</v>
      </c>
      <c r="DZ454" s="67">
        <f t="shared" si="1699"/>
        <v>43566</v>
      </c>
      <c r="EA454" s="67">
        <f t="shared" si="1699"/>
        <v>43567</v>
      </c>
      <c r="EB454" s="67">
        <f t="shared" si="1699"/>
        <v>43568</v>
      </c>
      <c r="EC454" s="67">
        <f t="shared" si="1699"/>
        <v>43569</v>
      </c>
      <c r="ED454" s="67">
        <f t="shared" si="1699"/>
        <v>43570</v>
      </c>
      <c r="EE454" s="67">
        <f t="shared" si="1699"/>
        <v>43571</v>
      </c>
      <c r="EF454" s="67">
        <f t="shared" si="1699"/>
        <v>43572</v>
      </c>
      <c r="EG454" s="67">
        <f t="shared" si="1699"/>
        <v>43573</v>
      </c>
      <c r="EH454" s="67">
        <f t="shared" si="1699"/>
        <v>43574</v>
      </c>
      <c r="EI454" s="67">
        <f t="shared" si="1699"/>
        <v>43575</v>
      </c>
      <c r="EJ454" s="67">
        <f t="shared" si="1699"/>
        <v>43576</v>
      </c>
      <c r="EK454" s="67">
        <f t="shared" si="1699"/>
        <v>43577</v>
      </c>
      <c r="EL454" s="67">
        <f t="shared" si="1699"/>
        <v>43578</v>
      </c>
      <c r="EM454" s="67">
        <f t="shared" si="1699"/>
        <v>43579</v>
      </c>
      <c r="EN454" s="67">
        <f t="shared" si="1699"/>
        <v>43580</v>
      </c>
      <c r="EO454" s="67">
        <f t="shared" si="1699"/>
        <v>43581</v>
      </c>
      <c r="EP454" s="67">
        <f t="shared" si="1699"/>
        <v>43582</v>
      </c>
      <c r="EQ454" s="67">
        <f t="shared" si="1699"/>
        <v>43583</v>
      </c>
      <c r="ER454" s="67">
        <f t="shared" si="1699"/>
        <v>43584</v>
      </c>
      <c r="ES454" s="67">
        <f t="shared" si="1699"/>
        <v>43585</v>
      </c>
      <c r="ET454" s="67">
        <f t="shared" si="1699"/>
        <v>43586</v>
      </c>
      <c r="EU454" s="67">
        <f t="shared" si="1699"/>
        <v>43587</v>
      </c>
      <c r="EV454" s="67">
        <f t="shared" si="1699"/>
        <v>43588</v>
      </c>
      <c r="EW454" s="67">
        <f t="shared" si="1699"/>
        <v>43589</v>
      </c>
      <c r="EX454" s="67">
        <f t="shared" si="1699"/>
        <v>43590</v>
      </c>
      <c r="EY454" s="67">
        <f t="shared" si="1699"/>
        <v>43591</v>
      </c>
      <c r="EZ454" s="67">
        <f t="shared" si="1699"/>
        <v>43592</v>
      </c>
      <c r="FA454" s="67">
        <f t="shared" si="1699"/>
        <v>43593</v>
      </c>
      <c r="FB454" s="67">
        <f t="shared" si="1699"/>
        <v>43594</v>
      </c>
      <c r="FC454" s="67">
        <f t="shared" si="1699"/>
        <v>43595</v>
      </c>
      <c r="FD454" s="67">
        <f t="shared" si="1699"/>
        <v>43596</v>
      </c>
      <c r="FE454" s="67">
        <f t="shared" si="1699"/>
        <v>43597</v>
      </c>
      <c r="FF454" s="67">
        <f t="shared" si="1699"/>
        <v>43598</v>
      </c>
      <c r="FG454" s="67">
        <f t="shared" si="1699"/>
        <v>43599</v>
      </c>
      <c r="FH454" s="67">
        <f t="shared" si="1699"/>
        <v>43600</v>
      </c>
      <c r="FI454" s="67">
        <f t="shared" si="1699"/>
        <v>43601</v>
      </c>
      <c r="FJ454" s="67">
        <f t="shared" si="1699"/>
        <v>43602</v>
      </c>
      <c r="FK454" s="67">
        <f t="shared" si="1699"/>
        <v>43603</v>
      </c>
      <c r="FL454" s="67">
        <f t="shared" si="1699"/>
        <v>43604</v>
      </c>
      <c r="FM454" s="67">
        <f t="shared" si="1699"/>
        <v>43605</v>
      </c>
      <c r="FN454" s="67">
        <f t="shared" si="1699"/>
        <v>43606</v>
      </c>
      <c r="FO454" s="67">
        <f t="shared" si="1699"/>
        <v>43607</v>
      </c>
      <c r="FP454" s="67">
        <f t="shared" si="1699"/>
        <v>43608</v>
      </c>
      <c r="FQ454" s="67">
        <f t="shared" si="1699"/>
        <v>43609</v>
      </c>
      <c r="FR454" s="67">
        <f t="shared" si="1711"/>
        <v>43610</v>
      </c>
      <c r="FS454" s="67">
        <f t="shared" si="1711"/>
        <v>43611</v>
      </c>
      <c r="FT454" s="67">
        <f t="shared" si="1711"/>
        <v>43612</v>
      </c>
      <c r="FU454" s="67">
        <f t="shared" si="1711"/>
        <v>43613</v>
      </c>
      <c r="FV454" s="67">
        <f t="shared" si="1711"/>
        <v>43614</v>
      </c>
      <c r="FW454" s="67">
        <f t="shared" si="1711"/>
        <v>43615</v>
      </c>
      <c r="FX454" s="67">
        <f t="shared" si="1711"/>
        <v>43616</v>
      </c>
      <c r="FY454" s="67">
        <f t="shared" si="1711"/>
        <v>43617</v>
      </c>
      <c r="FZ454" s="67">
        <f t="shared" si="1711"/>
        <v>43618</v>
      </c>
      <c r="GA454" s="67">
        <f t="shared" si="1711"/>
        <v>43619</v>
      </c>
      <c r="GB454" s="67">
        <f t="shared" si="1711"/>
        <v>43620</v>
      </c>
      <c r="GC454" s="67">
        <f t="shared" si="1711"/>
        <v>43621</v>
      </c>
      <c r="GD454" s="67">
        <f t="shared" si="1711"/>
        <v>43622</v>
      </c>
      <c r="GE454" s="67">
        <f t="shared" si="1711"/>
        <v>43623</v>
      </c>
      <c r="GF454" s="67">
        <f t="shared" si="1711"/>
        <v>43624</v>
      </c>
      <c r="GG454" s="67">
        <f t="shared" si="1711"/>
        <v>43625</v>
      </c>
      <c r="GH454" s="67">
        <f t="shared" si="1700"/>
        <v>43626</v>
      </c>
      <c r="GI454" s="67">
        <f t="shared" si="1700"/>
        <v>43627</v>
      </c>
      <c r="GJ454" s="67">
        <f t="shared" si="1700"/>
        <v>43628</v>
      </c>
      <c r="GK454" s="67">
        <f t="shared" si="1700"/>
        <v>43629</v>
      </c>
      <c r="GL454" s="67">
        <f t="shared" si="1700"/>
        <v>43630</v>
      </c>
      <c r="GM454" s="67">
        <f t="shared" si="1700"/>
        <v>43631</v>
      </c>
      <c r="GN454" s="67">
        <f t="shared" si="1700"/>
        <v>43632</v>
      </c>
      <c r="GO454" s="67">
        <f t="shared" si="1700"/>
        <v>43633</v>
      </c>
      <c r="GP454" s="67">
        <f t="shared" si="1700"/>
        <v>43634</v>
      </c>
      <c r="GQ454" s="67">
        <f t="shared" si="1700"/>
        <v>43635</v>
      </c>
      <c r="GR454" s="67">
        <f t="shared" si="1700"/>
        <v>43636</v>
      </c>
      <c r="GS454" s="67">
        <f t="shared" si="1700"/>
        <v>43637</v>
      </c>
      <c r="GT454" s="67">
        <f t="shared" si="1700"/>
        <v>43638</v>
      </c>
      <c r="GU454" s="67">
        <f t="shared" si="1700"/>
        <v>43639</v>
      </c>
      <c r="GV454" s="67">
        <f t="shared" si="1700"/>
        <v>43640</v>
      </c>
      <c r="GW454" s="67">
        <f t="shared" si="1700"/>
        <v>43641</v>
      </c>
      <c r="GX454" s="67">
        <f t="shared" si="1712"/>
        <v>43642</v>
      </c>
      <c r="GY454" s="67">
        <f t="shared" si="1712"/>
        <v>43643</v>
      </c>
      <c r="GZ454" s="67">
        <f t="shared" si="1712"/>
        <v>43644</v>
      </c>
      <c r="HA454" s="67">
        <f t="shared" si="1712"/>
        <v>43645</v>
      </c>
      <c r="HB454" s="67">
        <f t="shared" si="1712"/>
        <v>43646</v>
      </c>
      <c r="HC454" s="67">
        <f t="shared" si="1712"/>
        <v>43647</v>
      </c>
      <c r="HD454" s="67">
        <f t="shared" si="1712"/>
        <v>43648</v>
      </c>
      <c r="HE454" s="67">
        <f t="shared" si="1712"/>
        <v>43649</v>
      </c>
      <c r="HF454" s="67">
        <f t="shared" si="1712"/>
        <v>43650</v>
      </c>
      <c r="HG454" s="67">
        <f t="shared" si="1712"/>
        <v>43651</v>
      </c>
      <c r="HH454" s="67">
        <f t="shared" si="1712"/>
        <v>43652</v>
      </c>
      <c r="HI454" s="67">
        <f t="shared" si="1712"/>
        <v>43653</v>
      </c>
      <c r="HJ454" s="67">
        <f t="shared" si="1712"/>
        <v>43654</v>
      </c>
      <c r="HK454" s="67">
        <f t="shared" si="1712"/>
        <v>43655</v>
      </c>
      <c r="HL454" s="67">
        <f t="shared" si="1712"/>
        <v>43656</v>
      </c>
      <c r="HM454" s="67">
        <f t="shared" si="1712"/>
        <v>43657</v>
      </c>
      <c r="HN454" s="67">
        <f t="shared" si="1701"/>
        <v>43658</v>
      </c>
      <c r="HO454" s="67">
        <f t="shared" si="1701"/>
        <v>43659</v>
      </c>
      <c r="HP454" s="67">
        <f t="shared" si="1701"/>
        <v>43660</v>
      </c>
      <c r="HQ454" s="67">
        <f t="shared" si="1701"/>
        <v>43661</v>
      </c>
      <c r="HR454" s="67">
        <f t="shared" si="1701"/>
        <v>43662</v>
      </c>
      <c r="HS454" s="67">
        <f t="shared" si="1701"/>
        <v>43663</v>
      </c>
      <c r="HT454" s="67">
        <f t="shared" si="1701"/>
        <v>43664</v>
      </c>
      <c r="HU454" s="67">
        <f t="shared" si="1701"/>
        <v>43665</v>
      </c>
      <c r="HV454" s="67">
        <f t="shared" si="1701"/>
        <v>43666</v>
      </c>
      <c r="HW454" s="67">
        <f t="shared" si="1701"/>
        <v>43667</v>
      </c>
      <c r="HX454" s="67">
        <f t="shared" si="1701"/>
        <v>43668</v>
      </c>
      <c r="HY454" s="67">
        <f t="shared" si="1701"/>
        <v>43669</v>
      </c>
      <c r="HZ454" s="67">
        <f t="shared" si="1701"/>
        <v>43670</v>
      </c>
      <c r="IA454" s="67">
        <f t="shared" si="1701"/>
        <v>43671</v>
      </c>
      <c r="IB454" s="67">
        <f t="shared" si="1701"/>
        <v>43672</v>
      </c>
      <c r="IC454" s="67">
        <f t="shared" si="1701"/>
        <v>43673</v>
      </c>
      <c r="ID454" s="67">
        <f t="shared" si="1713"/>
        <v>43674</v>
      </c>
      <c r="IE454" s="67">
        <f t="shared" si="1713"/>
        <v>43675</v>
      </c>
      <c r="IF454" s="67">
        <f t="shared" si="1713"/>
        <v>43676</v>
      </c>
      <c r="IG454" s="67">
        <f t="shared" si="1713"/>
        <v>43677</v>
      </c>
      <c r="IH454" s="67">
        <f t="shared" si="1713"/>
        <v>43678</v>
      </c>
      <c r="II454" s="67">
        <f t="shared" si="1713"/>
        <v>43679</v>
      </c>
      <c r="IJ454" s="67">
        <f t="shared" si="1713"/>
        <v>43680</v>
      </c>
      <c r="IK454" s="67">
        <f t="shared" si="1713"/>
        <v>43681</v>
      </c>
      <c r="IL454" s="67">
        <f t="shared" si="1713"/>
        <v>43682</v>
      </c>
      <c r="IM454" s="67">
        <f t="shared" si="1713"/>
        <v>43683</v>
      </c>
      <c r="IN454" s="67">
        <f t="shared" si="1713"/>
        <v>43684</v>
      </c>
      <c r="IO454" s="67">
        <f t="shared" si="1713"/>
        <v>43685</v>
      </c>
      <c r="IP454" s="67">
        <f t="shared" si="1713"/>
        <v>43686</v>
      </c>
      <c r="IQ454" s="67">
        <f t="shared" si="1713"/>
        <v>43687</v>
      </c>
      <c r="IR454" s="67">
        <f t="shared" si="1713"/>
        <v>43688</v>
      </c>
      <c r="IS454" s="67">
        <f t="shared" si="1713"/>
        <v>43689</v>
      </c>
      <c r="IT454" s="67">
        <f t="shared" si="1702"/>
        <v>43690</v>
      </c>
      <c r="IU454" s="67">
        <f t="shared" si="1702"/>
        <v>43691</v>
      </c>
      <c r="IV454" s="67">
        <f t="shared" si="1702"/>
        <v>43692</v>
      </c>
      <c r="IW454" s="67">
        <f t="shared" si="1702"/>
        <v>43693</v>
      </c>
      <c r="IX454" s="67">
        <f t="shared" si="1702"/>
        <v>43694</v>
      </c>
      <c r="IY454" s="67">
        <f t="shared" si="1702"/>
        <v>43695</v>
      </c>
      <c r="IZ454" s="67">
        <f t="shared" si="1702"/>
        <v>43696</v>
      </c>
      <c r="JA454" s="67">
        <f t="shared" si="1702"/>
        <v>43697</v>
      </c>
      <c r="JB454" s="67">
        <f t="shared" si="1702"/>
        <v>43698</v>
      </c>
      <c r="JC454" s="67">
        <f t="shared" si="1702"/>
        <v>43699</v>
      </c>
      <c r="JD454" s="67">
        <f t="shared" si="1702"/>
        <v>43700</v>
      </c>
      <c r="JE454" s="67">
        <f t="shared" si="1702"/>
        <v>43701</v>
      </c>
      <c r="JF454" s="67">
        <f t="shared" si="1702"/>
        <v>43702</v>
      </c>
      <c r="JG454" s="67">
        <f t="shared" si="1702"/>
        <v>43703</v>
      </c>
      <c r="JH454" s="67">
        <f t="shared" si="1702"/>
        <v>43704</v>
      </c>
      <c r="JI454" s="67">
        <f t="shared" si="1702"/>
        <v>43705</v>
      </c>
      <c r="JJ454" s="67">
        <f t="shared" si="1714"/>
        <v>43706</v>
      </c>
      <c r="JK454" s="67">
        <f t="shared" si="1714"/>
        <v>43707</v>
      </c>
      <c r="JL454" s="67">
        <f t="shared" si="1714"/>
        <v>43708</v>
      </c>
      <c r="JM454" s="67">
        <f t="shared" si="1714"/>
        <v>43709</v>
      </c>
      <c r="JN454" s="67">
        <f t="shared" si="1714"/>
        <v>43710</v>
      </c>
      <c r="JO454" s="67">
        <f t="shared" si="1714"/>
        <v>43711</v>
      </c>
      <c r="JP454" s="67">
        <f t="shared" si="1714"/>
        <v>43712</v>
      </c>
      <c r="JQ454" s="67">
        <f t="shared" si="1714"/>
        <v>43713</v>
      </c>
      <c r="JR454" s="67">
        <f t="shared" si="1714"/>
        <v>43714</v>
      </c>
      <c r="JS454" s="67">
        <f t="shared" si="1714"/>
        <v>43715</v>
      </c>
      <c r="JT454" s="67">
        <f t="shared" si="1714"/>
        <v>43716</v>
      </c>
      <c r="JU454" s="67">
        <f t="shared" si="1714"/>
        <v>43717</v>
      </c>
      <c r="JV454" s="67">
        <f t="shared" si="1714"/>
        <v>43718</v>
      </c>
      <c r="JW454" s="67">
        <f t="shared" si="1714"/>
        <v>43719</v>
      </c>
      <c r="JX454" s="67">
        <f t="shared" si="1714"/>
        <v>43720</v>
      </c>
      <c r="JY454" s="67">
        <f t="shared" si="1714"/>
        <v>43721</v>
      </c>
      <c r="JZ454" s="67">
        <f t="shared" si="1703"/>
        <v>43722</v>
      </c>
      <c r="KA454" s="67">
        <f t="shared" si="1703"/>
        <v>43723</v>
      </c>
      <c r="KB454" s="67">
        <f t="shared" si="1703"/>
        <v>43724</v>
      </c>
      <c r="KC454" s="67">
        <f t="shared" si="1703"/>
        <v>43725</v>
      </c>
      <c r="KD454" s="67">
        <f t="shared" si="1703"/>
        <v>43726</v>
      </c>
      <c r="KE454" s="67">
        <f t="shared" si="1703"/>
        <v>43727</v>
      </c>
      <c r="KF454" s="67">
        <f t="shared" si="1703"/>
        <v>43728</v>
      </c>
      <c r="KG454" s="67">
        <f t="shared" si="1703"/>
        <v>43729</v>
      </c>
      <c r="KH454" s="67">
        <f t="shared" si="1703"/>
        <v>43730</v>
      </c>
      <c r="KI454" s="67">
        <f t="shared" si="1703"/>
        <v>43731</v>
      </c>
      <c r="KJ454" s="67">
        <f t="shared" si="1703"/>
        <v>43732</v>
      </c>
      <c r="KK454" s="67">
        <f t="shared" si="1703"/>
        <v>43733</v>
      </c>
      <c r="KL454" s="67">
        <f t="shared" si="1703"/>
        <v>43734</v>
      </c>
      <c r="KM454" s="67">
        <f t="shared" si="1703"/>
        <v>43735</v>
      </c>
      <c r="KN454" s="67">
        <f t="shared" si="1703"/>
        <v>43736</v>
      </c>
      <c r="KO454" s="67">
        <f t="shared" si="1703"/>
        <v>43737</v>
      </c>
      <c r="KP454" s="67">
        <f t="shared" si="1715"/>
        <v>43738</v>
      </c>
      <c r="KQ454" s="67">
        <f t="shared" si="1715"/>
        <v>43739</v>
      </c>
      <c r="KR454" s="67">
        <f t="shared" si="1715"/>
        <v>43740</v>
      </c>
      <c r="KS454" s="67">
        <f t="shared" si="1715"/>
        <v>43741</v>
      </c>
      <c r="KT454" s="67">
        <f t="shared" si="1715"/>
        <v>43742</v>
      </c>
      <c r="KU454" s="67">
        <f t="shared" si="1715"/>
        <v>43743</v>
      </c>
      <c r="KV454" s="67">
        <f t="shared" si="1715"/>
        <v>43744</v>
      </c>
      <c r="KW454" s="67">
        <f t="shared" si="1715"/>
        <v>43745</v>
      </c>
      <c r="KX454" s="67">
        <f t="shared" si="1715"/>
        <v>43746</v>
      </c>
      <c r="KY454" s="67">
        <f t="shared" si="1715"/>
        <v>43747</v>
      </c>
      <c r="KZ454" s="67">
        <f t="shared" si="1715"/>
        <v>43748</v>
      </c>
      <c r="LA454" s="67">
        <f t="shared" si="1715"/>
        <v>43749</v>
      </c>
      <c r="LB454" s="67">
        <f t="shared" si="1715"/>
        <v>43750</v>
      </c>
      <c r="LC454" s="67">
        <f t="shared" si="1715"/>
        <v>43751</v>
      </c>
      <c r="LD454" s="67">
        <f t="shared" si="1715"/>
        <v>43752</v>
      </c>
      <c r="LE454" s="67">
        <f t="shared" si="1715"/>
        <v>43753</v>
      </c>
      <c r="LF454" s="67">
        <f t="shared" si="1704"/>
        <v>43754</v>
      </c>
      <c r="LG454" s="67">
        <f t="shared" si="1704"/>
        <v>43755</v>
      </c>
      <c r="LH454" s="67">
        <f t="shared" si="1704"/>
        <v>43756</v>
      </c>
      <c r="LI454" s="67">
        <f t="shared" si="1704"/>
        <v>43757</v>
      </c>
      <c r="LJ454" s="67">
        <f t="shared" si="1704"/>
        <v>43758</v>
      </c>
      <c r="LK454" s="67">
        <f t="shared" si="1704"/>
        <v>43759</v>
      </c>
      <c r="LL454" s="67">
        <f t="shared" si="1704"/>
        <v>43760</v>
      </c>
      <c r="LM454" s="67">
        <f t="shared" si="1704"/>
        <v>43761</v>
      </c>
      <c r="LN454" s="67">
        <f t="shared" si="1704"/>
        <v>43762</v>
      </c>
      <c r="LO454" s="67">
        <f t="shared" si="1704"/>
        <v>43763</v>
      </c>
      <c r="LP454" s="67">
        <f t="shared" si="1704"/>
        <v>43764</v>
      </c>
      <c r="LQ454" s="67">
        <f t="shared" si="1704"/>
        <v>43765</v>
      </c>
      <c r="LR454" s="67">
        <f t="shared" si="1704"/>
        <v>43766</v>
      </c>
      <c r="LS454" s="67">
        <f t="shared" si="1704"/>
        <v>43767</v>
      </c>
      <c r="LT454" s="67">
        <f t="shared" si="1704"/>
        <v>43768</v>
      </c>
      <c r="LU454" s="67">
        <f t="shared" si="1704"/>
        <v>43769</v>
      </c>
      <c r="LV454" s="67">
        <f t="shared" si="1716"/>
        <v>43770</v>
      </c>
      <c r="LW454" s="67">
        <f t="shared" si="1716"/>
        <v>43771</v>
      </c>
      <c r="LX454" s="67">
        <f t="shared" si="1716"/>
        <v>43772</v>
      </c>
      <c r="LY454" s="67">
        <f t="shared" si="1716"/>
        <v>43773</v>
      </c>
      <c r="LZ454" s="67">
        <f t="shared" si="1716"/>
        <v>43774</v>
      </c>
      <c r="MA454" s="67">
        <f t="shared" si="1716"/>
        <v>43775</v>
      </c>
      <c r="MB454" s="67">
        <f t="shared" si="1716"/>
        <v>43776</v>
      </c>
      <c r="MC454" s="67">
        <f t="shared" si="1716"/>
        <v>43777</v>
      </c>
      <c r="MD454" s="67">
        <f t="shared" si="1716"/>
        <v>43778</v>
      </c>
      <c r="ME454" s="67">
        <f t="shared" si="1716"/>
        <v>43779</v>
      </c>
      <c r="MF454" s="67">
        <f t="shared" si="1716"/>
        <v>43780</v>
      </c>
      <c r="MG454" s="67">
        <f t="shared" si="1716"/>
        <v>43781</v>
      </c>
      <c r="MH454" s="67">
        <f t="shared" si="1716"/>
        <v>43782</v>
      </c>
      <c r="MI454" s="67">
        <f t="shared" si="1716"/>
        <v>43783</v>
      </c>
      <c r="MJ454" s="67">
        <f t="shared" si="1716"/>
        <v>43784</v>
      </c>
      <c r="MK454" s="67">
        <f t="shared" si="1716"/>
        <v>43785</v>
      </c>
      <c r="ML454" s="67">
        <f t="shared" si="1705"/>
        <v>43786</v>
      </c>
      <c r="MM454" s="67">
        <f t="shared" si="1705"/>
        <v>43787</v>
      </c>
      <c r="MN454" s="67">
        <f t="shared" si="1705"/>
        <v>43788</v>
      </c>
      <c r="MO454" s="67">
        <f t="shared" si="1705"/>
        <v>43789</v>
      </c>
      <c r="MP454" s="67">
        <f t="shared" si="1705"/>
        <v>43790</v>
      </c>
      <c r="MQ454" s="67">
        <f t="shared" si="1705"/>
        <v>43791</v>
      </c>
      <c r="MR454" s="67">
        <f t="shared" si="1705"/>
        <v>43792</v>
      </c>
      <c r="MS454" s="67">
        <f t="shared" si="1705"/>
        <v>43793</v>
      </c>
      <c r="MT454" s="67">
        <f t="shared" si="1705"/>
        <v>43794</v>
      </c>
      <c r="MU454" s="67">
        <f t="shared" si="1705"/>
        <v>43795</v>
      </c>
      <c r="MV454" s="67">
        <f t="shared" si="1705"/>
        <v>43796</v>
      </c>
      <c r="MW454" s="67">
        <f t="shared" si="1705"/>
        <v>43797</v>
      </c>
      <c r="MX454" s="67">
        <f t="shared" si="1705"/>
        <v>43798</v>
      </c>
      <c r="MY454" s="67">
        <f t="shared" si="1705"/>
        <v>43799</v>
      </c>
      <c r="MZ454" s="67">
        <f t="shared" si="1705"/>
        <v>43800</v>
      </c>
      <c r="NA454" s="67">
        <f t="shared" si="1705"/>
        <v>43801</v>
      </c>
      <c r="NB454" s="67">
        <f t="shared" si="1717"/>
        <v>43802</v>
      </c>
      <c r="NC454" s="67">
        <f t="shared" si="1717"/>
        <v>43803</v>
      </c>
      <c r="ND454" s="67">
        <f t="shared" si="1717"/>
        <v>43804</v>
      </c>
      <c r="NE454" s="67">
        <f t="shared" si="1717"/>
        <v>43805</v>
      </c>
      <c r="NF454" s="67">
        <f t="shared" si="1717"/>
        <v>43806</v>
      </c>
      <c r="NG454" s="67">
        <f t="shared" si="1717"/>
        <v>43807</v>
      </c>
      <c r="NH454" s="67">
        <f t="shared" si="1717"/>
        <v>43808</v>
      </c>
      <c r="NI454" s="67">
        <f t="shared" si="1717"/>
        <v>43809</v>
      </c>
      <c r="NJ454" s="67">
        <f t="shared" si="1717"/>
        <v>43810</v>
      </c>
      <c r="NK454" s="67">
        <f t="shared" si="1717"/>
        <v>43811</v>
      </c>
      <c r="NL454" s="67">
        <f t="shared" si="1717"/>
        <v>43812</v>
      </c>
      <c r="NM454" s="67">
        <f t="shared" si="1717"/>
        <v>43813</v>
      </c>
      <c r="NN454" s="67">
        <f t="shared" si="1717"/>
        <v>43814</v>
      </c>
      <c r="NO454" s="67">
        <f t="shared" si="1717"/>
        <v>43815</v>
      </c>
      <c r="NP454" s="67">
        <f t="shared" si="1717"/>
        <v>43816</v>
      </c>
      <c r="NQ454" s="67">
        <f t="shared" si="1717"/>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7"/>
        <v>0</v>
      </c>
      <c r="OG454" s="28">
        <f t="shared" si="1708"/>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3"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2" t="s">
        <v>270</v>
      </c>
      <c r="B456" s="55" t="s">
        <v>271</v>
      </c>
      <c r="C456" s="143" t="s">
        <v>52</v>
      </c>
      <c r="D456" s="94">
        <v>0</v>
      </c>
      <c r="E456" s="26">
        <f>D456</f>
        <v>0</v>
      </c>
      <c r="F456" s="26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3" hidden="1" outlineLevel="1" x14ac:dyDescent="0.25">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2" t="s">
        <v>272</v>
      </c>
      <c r="B460" s="55" t="s">
        <v>273</v>
      </c>
      <c r="C460" s="143" t="s">
        <v>52</v>
      </c>
      <c r="D460" s="94">
        <v>0</v>
      </c>
      <c r="E460" s="26">
        <f>D460</f>
        <v>0</v>
      </c>
      <c r="F460" s="266"/>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3" hidden="1" outlineLevel="1" x14ac:dyDescent="0.25">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2" t="s">
        <v>274</v>
      </c>
      <c r="B464" s="55" t="s">
        <v>275</v>
      </c>
      <c r="C464" s="143" t="s">
        <v>52</v>
      </c>
      <c r="D464" s="94">
        <v>0</v>
      </c>
      <c r="E464" s="26">
        <f>D464</f>
        <v>0</v>
      </c>
      <c r="F464" s="26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3" hidden="1" outlineLevel="1" x14ac:dyDescent="0.25">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2" t="s">
        <v>278</v>
      </c>
      <c r="B469" s="55" t="s">
        <v>279</v>
      </c>
      <c r="C469" s="143" t="s">
        <v>52</v>
      </c>
      <c r="D469" s="94">
        <v>0</v>
      </c>
      <c r="E469" s="26">
        <f>D469</f>
        <v>0</v>
      </c>
      <c r="F469" s="26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3" hidden="1" outlineLevel="1" x14ac:dyDescent="0.25">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2" t="s">
        <v>280</v>
      </c>
      <c r="B473" s="55" t="s">
        <v>281</v>
      </c>
      <c r="C473" s="143" t="s">
        <v>52</v>
      </c>
      <c r="D473" s="94">
        <v>0</v>
      </c>
      <c r="E473" s="26">
        <f>D473</f>
        <v>0</v>
      </c>
      <c r="F473" s="26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3" hidden="1" outlineLevel="1" x14ac:dyDescent="0.25">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2" t="s">
        <v>282</v>
      </c>
      <c r="B477" s="55" t="s">
        <v>283</v>
      </c>
      <c r="C477" s="143" t="s">
        <v>52</v>
      </c>
      <c r="D477" s="94">
        <v>0</v>
      </c>
      <c r="E477" s="26">
        <f>D477</f>
        <v>0</v>
      </c>
      <c r="F477" s="26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3" hidden="1" outlineLevel="1" x14ac:dyDescent="0.25">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2" t="s">
        <v>286</v>
      </c>
      <c r="B482" s="55" t="s">
        <v>287</v>
      </c>
      <c r="C482" s="143" t="s">
        <v>52</v>
      </c>
      <c r="D482" s="94">
        <v>0</v>
      </c>
      <c r="E482" s="26">
        <f>D482</f>
        <v>0</v>
      </c>
      <c r="F482" s="26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3" hidden="1" outlineLevel="1" x14ac:dyDescent="0.25">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2" t="s">
        <v>288</v>
      </c>
      <c r="B486" s="55" t="s">
        <v>289</v>
      </c>
      <c r="C486" s="143" t="s">
        <v>52</v>
      </c>
      <c r="D486" s="94">
        <v>0</v>
      </c>
      <c r="E486" s="26">
        <f>D486</f>
        <v>0</v>
      </c>
      <c r="F486" s="266"/>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3" hidden="1" outlineLevel="1" x14ac:dyDescent="0.25">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2" t="s">
        <v>290</v>
      </c>
      <c r="B490" s="55" t="s">
        <v>291</v>
      </c>
      <c r="C490" s="143" t="s">
        <v>52</v>
      </c>
      <c r="D490" s="94">
        <v>0</v>
      </c>
      <c r="E490" s="26">
        <f>D490</f>
        <v>0</v>
      </c>
      <c r="F490" s="26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3" hidden="1" outlineLevel="1" x14ac:dyDescent="0.25">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2" t="s">
        <v>294</v>
      </c>
      <c r="B495" s="55" t="s">
        <v>295</v>
      </c>
      <c r="C495" s="143" t="s">
        <v>52</v>
      </c>
      <c r="D495" s="94">
        <v>0</v>
      </c>
      <c r="E495" s="26">
        <f>D495</f>
        <v>0</v>
      </c>
      <c r="F495" s="26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 hidden="1" outlineLevel="1" x14ac:dyDescent="0.25">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2" t="s">
        <v>296</v>
      </c>
      <c r="B499" s="55" t="s">
        <v>297</v>
      </c>
      <c r="C499" s="143" t="s">
        <v>52</v>
      </c>
      <c r="D499" s="94">
        <v>1</v>
      </c>
      <c r="E499" s="26">
        <f>D499</f>
        <v>1</v>
      </c>
      <c r="F499" s="151">
        <v>2000</v>
      </c>
      <c r="G499" s="27">
        <f t="shared" ref="G499" si="1856">ROUND(ROUND(D499,3)*$F499,2)</f>
        <v>2000</v>
      </c>
      <c r="H499" s="86">
        <f t="shared" ref="H499" si="1857">ROUND(ROUND(E499,3)*$F499,2)</f>
        <v>2000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2000</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 hidden="1" outlineLevel="1" x14ac:dyDescent="0.25">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25" customHeight="1" collapsed="1" x14ac:dyDescent="0.25">
      <c r="A503" s="142" t="s">
        <v>298</v>
      </c>
      <c r="B503" s="55" t="s">
        <v>299</v>
      </c>
      <c r="C503" s="143" t="s">
        <v>52</v>
      </c>
      <c r="D503" s="94">
        <v>0</v>
      </c>
      <c r="E503" s="26">
        <f>D503</f>
        <v>0</v>
      </c>
      <c r="F503" s="266"/>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 hidden="1" outlineLevel="1" x14ac:dyDescent="0.25">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3" hidden="1" outlineLevel="1" x14ac:dyDescent="0.25">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3" t="s">
        <v>302</v>
      </c>
      <c r="B511" s="232" t="s">
        <v>303</v>
      </c>
      <c r="C511" s="236" t="s">
        <v>68</v>
      </c>
      <c r="D511" s="94">
        <v>0</v>
      </c>
      <c r="E511" s="26">
        <f t="shared" ref="E511" si="1866">D511</f>
        <v>0</v>
      </c>
      <c r="F511" s="26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3">
      <c r="A512" s="241"/>
      <c r="B512" s="242"/>
      <c r="C512" s="243"/>
      <c r="D512" s="111"/>
      <c r="E512" s="111"/>
      <c r="F512" s="226"/>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32"/>
      <c r="C513" s="237"/>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4"/>
      <c r="C514" s="245"/>
      <c r="D514" s="124"/>
      <c r="E514" s="124"/>
      <c r="F514" s="227"/>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3" t="s">
        <v>304</v>
      </c>
      <c r="B515" s="232" t="s">
        <v>301</v>
      </c>
      <c r="C515" s="236" t="s">
        <v>52</v>
      </c>
      <c r="D515" s="94">
        <v>1</v>
      </c>
      <c r="E515" s="26">
        <f t="shared" ref="E515" si="1889">D515</f>
        <v>1</v>
      </c>
      <c r="F515" s="270">
        <v>100</v>
      </c>
      <c r="G515" s="128">
        <f t="shared" ref="G515" si="1890">ROUND(ROUND(D515,3)*$F515,2)</f>
        <v>100</v>
      </c>
      <c r="H515" s="129">
        <f t="shared" ref="H515" si="1891">ROUND(ROUND(E515,3)*$F515,2)</f>
        <v>100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100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3" hidden="1" outlineLevel="1" x14ac:dyDescent="0.25">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3" t="s">
        <v>305</v>
      </c>
      <c r="B519" s="232" t="s">
        <v>301</v>
      </c>
      <c r="C519" s="236" t="s">
        <v>52</v>
      </c>
      <c r="D519" s="94">
        <v>0</v>
      </c>
      <c r="E519" s="26">
        <f t="shared" ref="E519" si="1900">D519</f>
        <v>0</v>
      </c>
      <c r="F519" s="26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3" hidden="1" outlineLevel="1" x14ac:dyDescent="0.25">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6">
        <f>COUNTIF(D21:D519,"&gt;0")</f>
        <v>8</v>
      </c>
      <c r="E523" s="246">
        <f>COUNT(F21:F519)</f>
        <v>8</v>
      </c>
      <c r="F523" s="117" t="s">
        <v>306</v>
      </c>
      <c r="G523" s="118">
        <f>ROUND(SUM(G22:G519),2)</f>
        <v>98893</v>
      </c>
      <c r="H523" s="119">
        <f>ROUND(SUM(H22:H519),2)</f>
        <v>160248</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98793</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5">
      <c r="A524" s="37"/>
      <c r="B524" s="31"/>
      <c r="C524" s="32"/>
      <c r="D524" s="32"/>
      <c r="E524" s="32"/>
      <c r="F524" s="34" t="s">
        <v>309</v>
      </c>
      <c r="G524" s="35">
        <f>ROUND(G523*0.21,2)</f>
        <v>20767.53</v>
      </c>
      <c r="H524" s="120">
        <f>ROUND(H523*0.21,2)</f>
        <v>33652.080000000002</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20746.53</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3">
      <c r="A525" s="37"/>
      <c r="B525" s="31"/>
      <c r="C525" s="32"/>
      <c r="D525" s="32"/>
      <c r="E525" s="32"/>
      <c r="F525" s="38" t="s">
        <v>311</v>
      </c>
      <c r="G525" s="39">
        <f>SUM(G523:G524)</f>
        <v>119660.53</v>
      </c>
      <c r="H525" s="121">
        <f>SUM(H523:H524)</f>
        <v>193900.08000000002</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119539.53</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311" t="s">
        <v>417</v>
      </c>
      <c r="B528" s="311"/>
      <c r="C528" s="311"/>
      <c r="D528" s="311"/>
      <c r="E528" s="311"/>
      <c r="F528" s="311"/>
      <c r="G528" s="311"/>
      <c r="H528" s="311"/>
      <c r="I528" s="107"/>
      <c r="J528" s="281" t="s">
        <v>317</v>
      </c>
      <c r="K528" s="281"/>
      <c r="L528" s="281"/>
      <c r="M528" s="281"/>
      <c r="N528" s="281"/>
      <c r="O528" s="281"/>
      <c r="P528" s="281"/>
      <c r="Q528" s="281"/>
      <c r="R528" s="281"/>
      <c r="S528" s="281"/>
      <c r="T528" s="281"/>
      <c r="U528" s="281"/>
      <c r="V528" s="281"/>
      <c r="W528" s="281"/>
      <c r="X528" s="281"/>
      <c r="Y528" s="281"/>
      <c r="Z528" s="281"/>
      <c r="AA528" s="281"/>
      <c r="AB528" s="281"/>
      <c r="AC528" s="28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1" t="s">
        <v>317</v>
      </c>
      <c r="OG528" s="281"/>
      <c r="OH528" s="281"/>
      <c r="OI528" s="281"/>
      <c r="OJ528" s="281"/>
      <c r="OK528" s="281"/>
      <c r="OL528" s="281"/>
      <c r="OM528" s="281"/>
      <c r="ON528" s="281"/>
      <c r="OO528" s="281"/>
      <c r="OP528" s="281"/>
      <c r="OQ528" s="281"/>
      <c r="OR528" s="281"/>
      <c r="OS528" s="281"/>
      <c r="OT528" s="281"/>
      <c r="OU528" s="281"/>
      <c r="OV528" s="281"/>
      <c r="OW528" s="281"/>
      <c r="OX528" s="281"/>
    </row>
    <row r="529" spans="1:414" ht="34.5" customHeight="1" x14ac:dyDescent="0.25">
      <c r="A529" s="311" t="s">
        <v>418</v>
      </c>
      <c r="B529" s="311"/>
      <c r="C529" s="311"/>
      <c r="D529" s="311"/>
      <c r="E529" s="311"/>
      <c r="F529" s="311"/>
      <c r="G529" s="311"/>
      <c r="H529" s="311"/>
      <c r="I529" s="107"/>
      <c r="J529" s="281" t="s">
        <v>317</v>
      </c>
      <c r="K529" s="281"/>
      <c r="L529" s="281"/>
      <c r="M529" s="281"/>
      <c r="N529" s="281"/>
      <c r="O529" s="281"/>
      <c r="P529" s="281"/>
      <c r="Q529" s="281"/>
      <c r="R529" s="281"/>
      <c r="S529" s="281"/>
      <c r="T529" s="281"/>
      <c r="U529" s="281"/>
      <c r="V529" s="281"/>
      <c r="W529" s="281"/>
      <c r="X529" s="281"/>
      <c r="Y529" s="281"/>
      <c r="Z529" s="281"/>
      <c r="AA529" s="281"/>
      <c r="AB529" s="281"/>
      <c r="AC529" s="28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1" t="s">
        <v>317</v>
      </c>
      <c r="OG529" s="281"/>
      <c r="OH529" s="281"/>
      <c r="OI529" s="281"/>
      <c r="OJ529" s="281"/>
      <c r="OK529" s="281"/>
      <c r="OL529" s="281"/>
      <c r="OM529" s="281"/>
      <c r="ON529" s="281"/>
      <c r="OO529" s="281"/>
      <c r="OP529" s="281"/>
      <c r="OQ529" s="281"/>
      <c r="OR529" s="281"/>
      <c r="OS529" s="281"/>
      <c r="OT529" s="281"/>
      <c r="OU529" s="281"/>
      <c r="OV529" s="281"/>
      <c r="OW529" s="281"/>
      <c r="OX529" s="281"/>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8"/>
      <c r="B531" s="280" t="s">
        <v>318</v>
      </c>
      <c r="C531" s="280"/>
      <c r="D531" s="280"/>
      <c r="E531" s="280"/>
      <c r="F531" s="280"/>
      <c r="G531" s="280"/>
      <c r="H531" s="280"/>
      <c r="I531" s="107"/>
      <c r="J531" s="154"/>
      <c r="K531" s="280" t="s">
        <v>319</v>
      </c>
      <c r="L531" s="280"/>
      <c r="M531" s="280"/>
      <c r="N531" s="280"/>
      <c r="O531" s="280"/>
      <c r="P531" s="280"/>
      <c r="Q531" s="280"/>
      <c r="R531" s="280"/>
      <c r="S531" s="280"/>
      <c r="T531" s="280"/>
      <c r="U531" s="280"/>
      <c r="V531" s="280"/>
      <c r="W531" s="280"/>
      <c r="X531" s="280"/>
      <c r="Y531" s="280"/>
      <c r="Z531" s="280"/>
      <c r="AA531" s="280"/>
      <c r="AB531" s="280"/>
      <c r="AC531" s="28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0" t="s">
        <v>320</v>
      </c>
      <c r="OH531" s="280"/>
      <c r="OI531" s="280"/>
      <c r="OJ531" s="280"/>
      <c r="OK531" s="280"/>
      <c r="OL531" s="280"/>
      <c r="OM531" s="280"/>
      <c r="ON531" s="280"/>
      <c r="OO531" s="280"/>
      <c r="OP531" s="280"/>
      <c r="OQ531" s="280"/>
      <c r="OR531" s="280"/>
      <c r="OS531" s="280"/>
      <c r="OT531" s="280"/>
      <c r="OU531" s="280"/>
      <c r="OV531" s="280"/>
      <c r="OW531" s="280"/>
      <c r="OX531" s="280"/>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80" t="s">
        <v>321</v>
      </c>
      <c r="C533" s="280"/>
      <c r="D533" s="280"/>
      <c r="E533" s="280"/>
      <c r="F533" s="280"/>
      <c r="G533" s="280"/>
      <c r="H533" s="280"/>
      <c r="I533" s="107"/>
      <c r="J533" s="193"/>
      <c r="K533" s="280" t="s">
        <v>322</v>
      </c>
      <c r="L533" s="280"/>
      <c r="M533" s="280"/>
      <c r="N533" s="280"/>
      <c r="O533" s="280"/>
      <c r="P533" s="280"/>
      <c r="Q533" s="280"/>
      <c r="R533" s="280"/>
      <c r="S533" s="280"/>
      <c r="T533" s="280"/>
      <c r="U533" s="280"/>
      <c r="V533" s="280"/>
      <c r="W533" s="280"/>
      <c r="X533" s="280"/>
      <c r="Y533" s="280"/>
      <c r="Z533" s="280"/>
      <c r="AA533" s="280"/>
      <c r="AB533" s="280"/>
      <c r="AC533" s="280"/>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0" t="s">
        <v>322</v>
      </c>
      <c r="OH533" s="280"/>
      <c r="OI533" s="280"/>
      <c r="OJ533" s="280"/>
      <c r="OK533" s="280"/>
      <c r="OL533" s="280"/>
      <c r="OM533" s="280"/>
      <c r="ON533" s="280"/>
      <c r="OO533" s="280"/>
      <c r="OP533" s="280"/>
      <c r="OQ533" s="280"/>
      <c r="OR533" s="280"/>
      <c r="OS533" s="280"/>
      <c r="OT533" s="280"/>
      <c r="OU533" s="280"/>
      <c r="OV533" s="280"/>
      <c r="OW533" s="280"/>
      <c r="OX533" s="280"/>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75" customHeight="1" x14ac:dyDescent="0.25">
      <c r="A536" s="247" t="s">
        <v>323</v>
      </c>
      <c r="B536" s="314" t="s">
        <v>324</v>
      </c>
      <c r="C536" s="314"/>
      <c r="D536" s="314"/>
      <c r="E536" s="314"/>
      <c r="F536" s="314"/>
      <c r="G536" s="314"/>
      <c r="H536" s="314"/>
      <c r="I536" s="107"/>
      <c r="J536" s="194"/>
      <c r="K536" s="280" t="s">
        <v>325</v>
      </c>
      <c r="L536" s="280"/>
      <c r="M536" s="280"/>
      <c r="N536" s="280"/>
      <c r="O536" s="280"/>
      <c r="P536" s="280"/>
      <c r="Q536" s="280"/>
      <c r="R536" s="280"/>
      <c r="S536" s="280"/>
      <c r="T536" s="280"/>
      <c r="U536" s="280"/>
      <c r="V536" s="280"/>
      <c r="W536" s="280"/>
      <c r="X536" s="280"/>
      <c r="Y536" s="280"/>
      <c r="Z536" s="280"/>
      <c r="AA536" s="280"/>
      <c r="AB536" s="280"/>
      <c r="AC536" s="28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0" t="s">
        <v>326</v>
      </c>
      <c r="OH536" s="280"/>
      <c r="OI536" s="280"/>
      <c r="OJ536" s="280"/>
      <c r="OK536" s="280"/>
      <c r="OL536" s="280"/>
      <c r="OM536" s="280"/>
      <c r="ON536" s="280"/>
      <c r="OO536" s="280"/>
      <c r="OP536" s="280"/>
      <c r="OQ536" s="280"/>
      <c r="OR536" s="280"/>
      <c r="OS536" s="280"/>
      <c r="OT536" s="280"/>
      <c r="OU536" s="280"/>
      <c r="OV536" s="280"/>
      <c r="OW536" s="280"/>
      <c r="OX536" s="280"/>
    </row>
    <row r="537" spans="1:414" ht="27.75" customHeight="1" x14ac:dyDescent="0.25">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40" t="s">
        <v>328</v>
      </c>
      <c r="B538" s="313" t="s">
        <v>329</v>
      </c>
      <c r="C538" s="313"/>
      <c r="D538" s="313"/>
      <c r="E538" s="313"/>
      <c r="F538" s="313"/>
      <c r="G538" s="313"/>
      <c r="H538" s="31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40" t="s">
        <v>330</v>
      </c>
      <c r="B539" s="313" t="s">
        <v>331</v>
      </c>
      <c r="C539" s="313"/>
      <c r="D539" s="313"/>
      <c r="E539" s="313"/>
      <c r="F539" s="313"/>
      <c r="G539" s="313"/>
      <c r="H539" s="31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40" t="s">
        <v>332</v>
      </c>
      <c r="B540" s="313" t="s">
        <v>333</v>
      </c>
      <c r="C540" s="313"/>
      <c r="D540" s="313"/>
      <c r="E540" s="313"/>
      <c r="F540" s="313"/>
      <c r="G540" s="313"/>
      <c r="H540" s="31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40" t="s">
        <v>334</v>
      </c>
      <c r="B541" s="313" t="s">
        <v>335</v>
      </c>
      <c r="C541" s="313"/>
      <c r="D541" s="313"/>
      <c r="E541" s="313"/>
      <c r="F541" s="313"/>
      <c r="G541" s="313"/>
      <c r="H541" s="31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336</v>
      </c>
      <c r="B542" s="313" t="s">
        <v>337</v>
      </c>
      <c r="C542" s="313"/>
      <c r="D542" s="313"/>
      <c r="E542" s="313"/>
      <c r="F542" s="313"/>
      <c r="G542" s="313"/>
      <c r="H542" s="31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338</v>
      </c>
      <c r="B543" s="313" t="s">
        <v>339</v>
      </c>
      <c r="C543" s="313"/>
      <c r="D543" s="313"/>
      <c r="E543" s="313"/>
      <c r="F543" s="313"/>
      <c r="G543" s="313"/>
      <c r="H543" s="31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340</v>
      </c>
      <c r="B544" s="313" t="s">
        <v>341</v>
      </c>
      <c r="C544" s="313"/>
      <c r="D544" s="313"/>
      <c r="E544" s="313"/>
      <c r="F544" s="313"/>
      <c r="G544" s="313"/>
      <c r="H544" s="31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342</v>
      </c>
      <c r="B545" s="312" t="s">
        <v>343</v>
      </c>
      <c r="C545" s="312"/>
      <c r="D545" s="312"/>
      <c r="E545" s="312"/>
      <c r="F545" s="312"/>
      <c r="G545" s="312"/>
      <c r="H545" s="31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344</v>
      </c>
      <c r="B546" s="312" t="s">
        <v>419</v>
      </c>
      <c r="C546" s="312"/>
      <c r="D546" s="312"/>
      <c r="E546" s="312"/>
      <c r="F546" s="312"/>
      <c r="G546" s="312"/>
      <c r="H546" s="31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PYSFNkly8x1I8nBVgGk7tA4VJ7oX7J08hd4ugMl/prkJfTEShwIg4jT55phoP0PCDecp56GAMM31Q745ZoSLiw==" saltValue="FjSgeyQZsBZi2mprTmUbgg=="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1" priority="4004" operator="greaterThan">
      <formula>0</formula>
    </cfRule>
  </conditionalFormatting>
  <conditionalFormatting sqref="D23">
    <cfRule type="cellIs" dxfId="5800" priority="9244" operator="greaterThan">
      <formula>0</formula>
    </cfRule>
  </conditionalFormatting>
  <conditionalFormatting sqref="D24">
    <cfRule type="cellIs" dxfId="5799" priority="9240" operator="greaterThan">
      <formula>0</formula>
    </cfRule>
  </conditionalFormatting>
  <conditionalFormatting sqref="D25">
    <cfRule type="cellIs" dxfId="5798" priority="9236" operator="greaterThan">
      <formula>0</formula>
    </cfRule>
  </conditionalFormatting>
  <conditionalFormatting sqref="D26">
    <cfRule type="cellIs" dxfId="5797" priority="4006" operator="greaterThan">
      <formula>0</formula>
    </cfRule>
  </conditionalFormatting>
  <conditionalFormatting sqref="D27">
    <cfRule type="cellIs" dxfId="5796" priority="9265" operator="greaterThan">
      <formula>0</formula>
    </cfRule>
  </conditionalFormatting>
  <conditionalFormatting sqref="D28">
    <cfRule type="cellIs" dxfId="5795" priority="9261" operator="greaterThan">
      <formula>0</formula>
    </cfRule>
  </conditionalFormatting>
  <conditionalFormatting sqref="D29">
    <cfRule type="cellIs" dxfId="5794" priority="9257" operator="greaterThan">
      <formula>0</formula>
    </cfRule>
  </conditionalFormatting>
  <conditionalFormatting sqref="D31">
    <cfRule type="cellIs" dxfId="5793" priority="4008" operator="greaterThan">
      <formula>0</formula>
    </cfRule>
  </conditionalFormatting>
  <conditionalFormatting sqref="D32">
    <cfRule type="cellIs" dxfId="5792" priority="9286" operator="greaterThan">
      <formula>0</formula>
    </cfRule>
  </conditionalFormatting>
  <conditionalFormatting sqref="D33">
    <cfRule type="cellIs" dxfId="5791" priority="9282" operator="greaterThan">
      <formula>0</formula>
    </cfRule>
  </conditionalFormatting>
  <conditionalFormatting sqref="D34">
    <cfRule type="cellIs" dxfId="5790" priority="9278" operator="greaterThan">
      <formula>0</formula>
    </cfRule>
  </conditionalFormatting>
  <conditionalFormatting sqref="D35">
    <cfRule type="cellIs" dxfId="5789" priority="4010" operator="greaterThan">
      <formula>0</formula>
    </cfRule>
  </conditionalFormatting>
  <conditionalFormatting sqref="D36">
    <cfRule type="cellIs" dxfId="5788" priority="9307" operator="greaterThan">
      <formula>0</formula>
    </cfRule>
  </conditionalFormatting>
  <conditionalFormatting sqref="D37">
    <cfRule type="cellIs" dxfId="5787" priority="9303" operator="greaterThan">
      <formula>0</formula>
    </cfRule>
  </conditionalFormatting>
  <conditionalFormatting sqref="D38">
    <cfRule type="cellIs" dxfId="5786" priority="9299" operator="greaterThan">
      <formula>0</formula>
    </cfRule>
  </conditionalFormatting>
  <conditionalFormatting sqref="D39">
    <cfRule type="cellIs" dxfId="5785" priority="4894" operator="greaterThan">
      <formula>0</formula>
    </cfRule>
  </conditionalFormatting>
  <conditionalFormatting sqref="D40">
    <cfRule type="cellIs" dxfId="5784" priority="9328" operator="greaterThan">
      <formula>0</formula>
    </cfRule>
  </conditionalFormatting>
  <conditionalFormatting sqref="D41">
    <cfRule type="cellIs" dxfId="5783" priority="9324" operator="greaterThan">
      <formula>0</formula>
    </cfRule>
  </conditionalFormatting>
  <conditionalFormatting sqref="D42">
    <cfRule type="cellIs" dxfId="5782" priority="9320" operator="greaterThan">
      <formula>0</formula>
    </cfRule>
  </conditionalFormatting>
  <conditionalFormatting sqref="D43">
    <cfRule type="cellIs" dxfId="5781" priority="4893" operator="greaterThan">
      <formula>0</formula>
    </cfRule>
  </conditionalFormatting>
  <conditionalFormatting sqref="D44">
    <cfRule type="cellIs" dxfId="5780" priority="9349" operator="greaterThan">
      <formula>0</formula>
    </cfRule>
  </conditionalFormatting>
  <conditionalFormatting sqref="D45">
    <cfRule type="cellIs" dxfId="5779" priority="9345" operator="greaterThan">
      <formula>0</formula>
    </cfRule>
  </conditionalFormatting>
  <conditionalFormatting sqref="D46">
    <cfRule type="cellIs" dxfId="5778" priority="9341" operator="greaterThan">
      <formula>0</formula>
    </cfRule>
  </conditionalFormatting>
  <conditionalFormatting sqref="D47">
    <cfRule type="cellIs" dxfId="5777" priority="4898" operator="greaterThan">
      <formula>0</formula>
    </cfRule>
  </conditionalFormatting>
  <conditionalFormatting sqref="D48">
    <cfRule type="cellIs" dxfId="5776" priority="9370" operator="greaterThan">
      <formula>0</formula>
    </cfRule>
  </conditionalFormatting>
  <conditionalFormatting sqref="D49">
    <cfRule type="cellIs" dxfId="5775" priority="9366" operator="greaterThan">
      <formula>0</formula>
    </cfRule>
  </conditionalFormatting>
  <conditionalFormatting sqref="D50">
    <cfRule type="cellIs" dxfId="5774" priority="9362" operator="greaterThan">
      <formula>0</formula>
    </cfRule>
  </conditionalFormatting>
  <conditionalFormatting sqref="D51">
    <cfRule type="cellIs" dxfId="5773" priority="4899" operator="greaterThan">
      <formula>0</formula>
    </cfRule>
  </conditionalFormatting>
  <conditionalFormatting sqref="D52">
    <cfRule type="cellIs" dxfId="5772" priority="9391" operator="greaterThan">
      <formula>0</formula>
    </cfRule>
  </conditionalFormatting>
  <conditionalFormatting sqref="D53">
    <cfRule type="cellIs" dxfId="5771" priority="9387" operator="greaterThan">
      <formula>0</formula>
    </cfRule>
  </conditionalFormatting>
  <conditionalFormatting sqref="D54">
    <cfRule type="cellIs" dxfId="5770" priority="9383" operator="greaterThan">
      <formula>0</formula>
    </cfRule>
  </conditionalFormatting>
  <conditionalFormatting sqref="D57 F57">
    <cfRule type="cellIs" dxfId="5769" priority="15273" operator="greaterThan">
      <formula>0</formula>
    </cfRule>
  </conditionalFormatting>
  <conditionalFormatting sqref="D58">
    <cfRule type="cellIs" dxfId="5768" priority="9412" operator="greaterThan">
      <formula>0</formula>
    </cfRule>
  </conditionalFormatting>
  <conditionalFormatting sqref="D59">
    <cfRule type="cellIs" dxfId="5767" priority="9408" operator="greaterThan">
      <formula>0</formula>
    </cfRule>
  </conditionalFormatting>
  <conditionalFormatting sqref="D60">
    <cfRule type="cellIs" dxfId="5766" priority="9404" operator="greaterThan">
      <formula>0</formula>
    </cfRule>
  </conditionalFormatting>
  <conditionalFormatting sqref="D61 F61">
    <cfRule type="cellIs" dxfId="5765" priority="15131" operator="greaterThan">
      <formula>0</formula>
    </cfRule>
  </conditionalFormatting>
  <conditionalFormatting sqref="D62">
    <cfRule type="cellIs" dxfId="5764" priority="9433" operator="greaterThan">
      <formula>0</formula>
    </cfRule>
  </conditionalFormatting>
  <conditionalFormatting sqref="D63">
    <cfRule type="cellIs" dxfId="5763" priority="9429" operator="greaterThan">
      <formula>0</formula>
    </cfRule>
  </conditionalFormatting>
  <conditionalFormatting sqref="D64">
    <cfRule type="cellIs" dxfId="5762" priority="9425" operator="greaterThan">
      <formula>0</formula>
    </cfRule>
  </conditionalFormatting>
  <conditionalFormatting sqref="D65 F65">
    <cfRule type="cellIs" dxfId="5761" priority="14989" operator="greaterThan">
      <formula>0</formula>
    </cfRule>
  </conditionalFormatting>
  <conditionalFormatting sqref="D66">
    <cfRule type="cellIs" dxfId="5760" priority="9454" operator="greaterThan">
      <formula>0</formula>
    </cfRule>
  </conditionalFormatting>
  <conditionalFormatting sqref="D67">
    <cfRule type="cellIs" dxfId="5759" priority="9450" operator="greaterThan">
      <formula>0</formula>
    </cfRule>
  </conditionalFormatting>
  <conditionalFormatting sqref="D68">
    <cfRule type="cellIs" dxfId="5758" priority="9446" operator="greaterThan">
      <formula>0</formula>
    </cfRule>
  </conditionalFormatting>
  <conditionalFormatting sqref="D70">
    <cfRule type="cellIs" dxfId="5757" priority="4892" operator="greaterThan">
      <formula>0</formula>
    </cfRule>
  </conditionalFormatting>
  <conditionalFormatting sqref="D71">
    <cfRule type="cellIs" dxfId="5756" priority="9475" operator="greaterThan">
      <formula>0</formula>
    </cfRule>
  </conditionalFormatting>
  <conditionalFormatting sqref="D72">
    <cfRule type="cellIs" dxfId="5755" priority="9471" operator="greaterThan">
      <formula>0</formula>
    </cfRule>
  </conditionalFormatting>
  <conditionalFormatting sqref="D73">
    <cfRule type="cellIs" dxfId="5754" priority="9467" operator="greaterThan">
      <formula>0</formula>
    </cfRule>
  </conditionalFormatting>
  <conditionalFormatting sqref="D74">
    <cfRule type="cellIs" dxfId="5753" priority="4891" operator="greaterThan">
      <formula>0</formula>
    </cfRule>
  </conditionalFormatting>
  <conditionalFormatting sqref="D75">
    <cfRule type="cellIs" dxfId="5752" priority="9496" operator="greaterThan">
      <formula>0</formula>
    </cfRule>
  </conditionalFormatting>
  <conditionalFormatting sqref="D76">
    <cfRule type="cellIs" dxfId="5751" priority="9492" operator="greaterThan">
      <formula>0</formula>
    </cfRule>
  </conditionalFormatting>
  <conditionalFormatting sqref="D77">
    <cfRule type="cellIs" dxfId="5750" priority="9488" operator="greaterThan">
      <formula>0</formula>
    </cfRule>
  </conditionalFormatting>
  <conditionalFormatting sqref="D78">
    <cfRule type="cellIs" dxfId="5749" priority="4890" operator="greaterThan">
      <formula>0</formula>
    </cfRule>
  </conditionalFormatting>
  <conditionalFormatting sqref="D79">
    <cfRule type="cellIs" dxfId="5748" priority="9517" operator="greaterThan">
      <formula>0</formula>
    </cfRule>
  </conditionalFormatting>
  <conditionalFormatting sqref="D80">
    <cfRule type="cellIs" dxfId="5747" priority="9513" operator="greaterThan">
      <formula>0</formula>
    </cfRule>
  </conditionalFormatting>
  <conditionalFormatting sqref="D81">
    <cfRule type="cellIs" dxfId="5746" priority="9509" operator="greaterThan">
      <formula>0</formula>
    </cfRule>
  </conditionalFormatting>
  <conditionalFormatting sqref="D82">
    <cfRule type="cellIs" dxfId="5745" priority="4889" operator="greaterThan">
      <formula>0</formula>
    </cfRule>
  </conditionalFormatting>
  <conditionalFormatting sqref="D83">
    <cfRule type="cellIs" dxfId="5744" priority="9538" operator="greaterThan">
      <formula>0</formula>
    </cfRule>
  </conditionalFormatting>
  <conditionalFormatting sqref="D84">
    <cfRule type="cellIs" dxfId="5743" priority="9534" operator="greaterThan">
      <formula>0</formula>
    </cfRule>
  </conditionalFormatting>
  <conditionalFormatting sqref="D85">
    <cfRule type="cellIs" dxfId="5742" priority="9530" operator="greaterThan">
      <formula>0</formula>
    </cfRule>
  </conditionalFormatting>
  <conditionalFormatting sqref="D86">
    <cfRule type="cellIs" dxfId="5741" priority="4888" operator="greaterThan">
      <formula>0</formula>
    </cfRule>
  </conditionalFormatting>
  <conditionalFormatting sqref="D87">
    <cfRule type="cellIs" dxfId="5740" priority="9559" operator="greaterThan">
      <formula>0</formula>
    </cfRule>
  </conditionalFormatting>
  <conditionalFormatting sqref="D88">
    <cfRule type="cellIs" dxfId="5739" priority="9555" operator="greaterThan">
      <formula>0</formula>
    </cfRule>
  </conditionalFormatting>
  <conditionalFormatting sqref="D89">
    <cfRule type="cellIs" dxfId="5738" priority="9551" operator="greaterThan">
      <formula>0</formula>
    </cfRule>
  </conditionalFormatting>
  <conditionalFormatting sqref="D90">
    <cfRule type="cellIs" dxfId="5737" priority="4887" operator="greaterThan">
      <formula>0</formula>
    </cfRule>
  </conditionalFormatting>
  <conditionalFormatting sqref="D91">
    <cfRule type="cellIs" dxfId="5736" priority="6157" operator="greaterThan">
      <formula>0</formula>
    </cfRule>
  </conditionalFormatting>
  <conditionalFormatting sqref="D92">
    <cfRule type="cellIs" dxfId="5735" priority="6153" operator="greaterThan">
      <formula>0</formula>
    </cfRule>
  </conditionalFormatting>
  <conditionalFormatting sqref="D93">
    <cfRule type="cellIs" dxfId="5734" priority="6149" operator="greaterThan">
      <formula>0</formula>
    </cfRule>
  </conditionalFormatting>
  <conditionalFormatting sqref="D94">
    <cfRule type="cellIs" dxfId="5733" priority="4886" operator="greaterThan">
      <formula>0</formula>
    </cfRule>
  </conditionalFormatting>
  <conditionalFormatting sqref="D95">
    <cfRule type="cellIs" dxfId="5732" priority="6110" operator="greaterThan">
      <formula>0</formula>
    </cfRule>
  </conditionalFormatting>
  <conditionalFormatting sqref="D96">
    <cfRule type="cellIs" dxfId="5731" priority="6106" operator="greaterThan">
      <formula>0</formula>
    </cfRule>
  </conditionalFormatting>
  <conditionalFormatting sqref="D97">
    <cfRule type="cellIs" dxfId="5730" priority="6102" operator="greaterThan">
      <formula>0</formula>
    </cfRule>
  </conditionalFormatting>
  <conditionalFormatting sqref="D98">
    <cfRule type="cellIs" dxfId="5729" priority="4900" operator="greaterThan">
      <formula>0</formula>
    </cfRule>
  </conditionalFormatting>
  <conditionalFormatting sqref="D99">
    <cfRule type="cellIs" dxfId="5728" priority="9580" operator="greaterThan">
      <formula>0</formula>
    </cfRule>
  </conditionalFormatting>
  <conditionalFormatting sqref="D100">
    <cfRule type="cellIs" dxfId="5727" priority="9576" operator="greaterThan">
      <formula>0</formula>
    </cfRule>
  </conditionalFormatting>
  <conditionalFormatting sqref="D101">
    <cfRule type="cellIs" dxfId="5726" priority="9572" operator="greaterThan">
      <formula>0</formula>
    </cfRule>
  </conditionalFormatting>
  <conditionalFormatting sqref="D102">
    <cfRule type="cellIs" dxfId="5725" priority="2236" operator="greaterThan">
      <formula>0</formula>
    </cfRule>
  </conditionalFormatting>
  <conditionalFormatting sqref="D103">
    <cfRule type="cellIs" dxfId="5724" priority="2253" operator="greaterThan">
      <formula>0</formula>
    </cfRule>
  </conditionalFormatting>
  <conditionalFormatting sqref="D104">
    <cfRule type="cellIs" dxfId="5723" priority="2249" operator="greaterThan">
      <formula>0</formula>
    </cfRule>
  </conditionalFormatting>
  <conditionalFormatting sqref="D105">
    <cfRule type="cellIs" dxfId="5722" priority="2245" operator="greaterThan">
      <formula>0</formula>
    </cfRule>
  </conditionalFormatting>
  <conditionalFormatting sqref="D106">
    <cfRule type="cellIs" dxfId="5721" priority="2177" operator="greaterThan">
      <formula>0</formula>
    </cfRule>
  </conditionalFormatting>
  <conditionalFormatting sqref="D107">
    <cfRule type="cellIs" dxfId="5720" priority="2194" operator="greaterThan">
      <formula>0</formula>
    </cfRule>
  </conditionalFormatting>
  <conditionalFormatting sqref="D108">
    <cfRule type="cellIs" dxfId="5719" priority="2190" operator="greaterThan">
      <formula>0</formula>
    </cfRule>
  </conditionalFormatting>
  <conditionalFormatting sqref="D109">
    <cfRule type="cellIs" dxfId="5718" priority="2186" operator="greaterThan">
      <formula>0</formula>
    </cfRule>
  </conditionalFormatting>
  <conditionalFormatting sqref="D110">
    <cfRule type="cellIs" dxfId="5717" priority="1410" operator="greaterThan">
      <formula>0</formula>
    </cfRule>
  </conditionalFormatting>
  <conditionalFormatting sqref="D111">
    <cfRule type="cellIs" dxfId="5716" priority="1427" operator="greaterThan">
      <formula>0</formula>
    </cfRule>
  </conditionalFormatting>
  <conditionalFormatting sqref="D112">
    <cfRule type="cellIs" dxfId="5715" priority="1423" operator="greaterThan">
      <formula>0</formula>
    </cfRule>
  </conditionalFormatting>
  <conditionalFormatting sqref="D113">
    <cfRule type="cellIs" dxfId="5714" priority="1419" operator="greaterThan">
      <formula>0</formula>
    </cfRule>
  </conditionalFormatting>
  <conditionalFormatting sqref="D114">
    <cfRule type="cellIs" dxfId="5713" priority="1351" operator="greaterThan">
      <formula>0</formula>
    </cfRule>
  </conditionalFormatting>
  <conditionalFormatting sqref="D115">
    <cfRule type="cellIs" dxfId="5712" priority="1368" operator="greaterThan">
      <formula>0</formula>
    </cfRule>
  </conditionalFormatting>
  <conditionalFormatting sqref="D116">
    <cfRule type="cellIs" dxfId="5711" priority="1364" operator="greaterThan">
      <formula>0</formula>
    </cfRule>
  </conditionalFormatting>
  <conditionalFormatting sqref="D117">
    <cfRule type="cellIs" dxfId="5710" priority="1360" operator="greaterThan">
      <formula>0</formula>
    </cfRule>
  </conditionalFormatting>
  <conditionalFormatting sqref="D118">
    <cfRule type="cellIs" dxfId="5709" priority="1292" operator="greaterThan">
      <formula>0</formula>
    </cfRule>
  </conditionalFormatting>
  <conditionalFormatting sqref="D119">
    <cfRule type="cellIs" dxfId="5708" priority="1309" operator="greaterThan">
      <formula>0</formula>
    </cfRule>
  </conditionalFormatting>
  <conditionalFormatting sqref="D120">
    <cfRule type="cellIs" dxfId="5707" priority="1305" operator="greaterThan">
      <formula>0</formula>
    </cfRule>
  </conditionalFormatting>
  <conditionalFormatting sqref="D121">
    <cfRule type="cellIs" dxfId="5706" priority="1301" operator="greaterThan">
      <formula>0</formula>
    </cfRule>
  </conditionalFormatting>
  <conditionalFormatting sqref="D122">
    <cfRule type="cellIs" dxfId="5705" priority="2118" operator="greaterThan">
      <formula>0</formula>
    </cfRule>
  </conditionalFormatting>
  <conditionalFormatting sqref="D123">
    <cfRule type="cellIs" dxfId="5704" priority="2135" operator="greaterThan">
      <formula>0</formula>
    </cfRule>
  </conditionalFormatting>
  <conditionalFormatting sqref="D124">
    <cfRule type="cellIs" dxfId="5703" priority="2131" operator="greaterThan">
      <formula>0</formula>
    </cfRule>
  </conditionalFormatting>
  <conditionalFormatting sqref="D125">
    <cfRule type="cellIs" dxfId="5702" priority="2127" operator="greaterThan">
      <formula>0</formula>
    </cfRule>
  </conditionalFormatting>
  <conditionalFormatting sqref="D126">
    <cfRule type="cellIs" dxfId="5701" priority="4901" operator="greaterThan">
      <formula>0</formula>
    </cfRule>
  </conditionalFormatting>
  <conditionalFormatting sqref="D127">
    <cfRule type="cellIs" dxfId="5700" priority="9601" operator="greaterThan">
      <formula>0</formula>
    </cfRule>
  </conditionalFormatting>
  <conditionalFormatting sqref="D128">
    <cfRule type="cellIs" dxfId="5699" priority="9597" operator="greaterThan">
      <formula>0</formula>
    </cfRule>
  </conditionalFormatting>
  <conditionalFormatting sqref="D129">
    <cfRule type="cellIs" dxfId="5698" priority="9593" operator="greaterThan">
      <formula>0</formula>
    </cfRule>
  </conditionalFormatting>
  <conditionalFormatting sqref="D130">
    <cfRule type="cellIs" dxfId="5697" priority="1233" operator="greaterThan">
      <formula>0</formula>
    </cfRule>
  </conditionalFormatting>
  <conditionalFormatting sqref="D131">
    <cfRule type="cellIs" dxfId="5696" priority="1250" operator="greaterThan">
      <formula>0</formula>
    </cfRule>
  </conditionalFormatting>
  <conditionalFormatting sqref="D132">
    <cfRule type="cellIs" dxfId="5695" priority="1246" operator="greaterThan">
      <formula>0</formula>
    </cfRule>
  </conditionalFormatting>
  <conditionalFormatting sqref="D133">
    <cfRule type="cellIs" dxfId="5694" priority="1242" operator="greaterThan">
      <formula>0</formula>
    </cfRule>
  </conditionalFormatting>
  <conditionalFormatting sqref="D134">
    <cfRule type="cellIs" dxfId="5693" priority="1174" operator="greaterThan">
      <formula>0</formula>
    </cfRule>
  </conditionalFormatting>
  <conditionalFormatting sqref="D135">
    <cfRule type="cellIs" dxfId="5692" priority="1191" operator="greaterThan">
      <formula>0</formula>
    </cfRule>
  </conditionalFormatting>
  <conditionalFormatting sqref="D136">
    <cfRule type="cellIs" dxfId="5691" priority="1187" operator="greaterThan">
      <formula>0</formula>
    </cfRule>
  </conditionalFormatting>
  <conditionalFormatting sqref="D137">
    <cfRule type="cellIs" dxfId="5690" priority="1183" operator="greaterThan">
      <formula>0</formula>
    </cfRule>
  </conditionalFormatting>
  <conditionalFormatting sqref="D138">
    <cfRule type="cellIs" dxfId="5689" priority="1115" operator="greaterThan">
      <formula>0</formula>
    </cfRule>
  </conditionalFormatting>
  <conditionalFormatting sqref="D139">
    <cfRule type="cellIs" dxfId="5688" priority="1132" operator="greaterThan">
      <formula>0</formula>
    </cfRule>
  </conditionalFormatting>
  <conditionalFormatting sqref="D140">
    <cfRule type="cellIs" dxfId="5687" priority="1128" operator="greaterThan">
      <formula>0</formula>
    </cfRule>
  </conditionalFormatting>
  <conditionalFormatting sqref="D141">
    <cfRule type="cellIs" dxfId="5686" priority="1124" operator="greaterThan">
      <formula>0</formula>
    </cfRule>
  </conditionalFormatting>
  <conditionalFormatting sqref="D142">
    <cfRule type="cellIs" dxfId="5685" priority="1056" operator="greaterThan">
      <formula>0</formula>
    </cfRule>
  </conditionalFormatting>
  <conditionalFormatting sqref="D143">
    <cfRule type="cellIs" dxfId="5684" priority="1073" operator="greaterThan">
      <formula>0</formula>
    </cfRule>
  </conditionalFormatting>
  <conditionalFormatting sqref="D144">
    <cfRule type="cellIs" dxfId="5683" priority="1069" operator="greaterThan">
      <formula>0</formula>
    </cfRule>
  </conditionalFormatting>
  <conditionalFormatting sqref="D145">
    <cfRule type="cellIs" dxfId="5682" priority="1065" operator="greaterThan">
      <formula>0</formula>
    </cfRule>
  </conditionalFormatting>
  <conditionalFormatting sqref="D146">
    <cfRule type="cellIs" dxfId="5681" priority="4902" operator="greaterThan">
      <formula>0</formula>
    </cfRule>
  </conditionalFormatting>
  <conditionalFormatting sqref="D147">
    <cfRule type="cellIs" dxfId="5680" priority="9622" operator="greaterThan">
      <formula>0</formula>
    </cfRule>
  </conditionalFormatting>
  <conditionalFormatting sqref="D148">
    <cfRule type="cellIs" dxfId="5679" priority="9618" operator="greaterThan">
      <formula>0</formula>
    </cfRule>
  </conditionalFormatting>
  <conditionalFormatting sqref="D149">
    <cfRule type="cellIs" dxfId="5678" priority="9614" operator="greaterThan">
      <formula>0</formula>
    </cfRule>
  </conditionalFormatting>
  <conditionalFormatting sqref="D150">
    <cfRule type="cellIs" dxfId="5677" priority="997" operator="greaterThan">
      <formula>0</formula>
    </cfRule>
  </conditionalFormatting>
  <conditionalFormatting sqref="D151">
    <cfRule type="cellIs" dxfId="5676" priority="1014" operator="greaterThan">
      <formula>0</formula>
    </cfRule>
  </conditionalFormatting>
  <conditionalFormatting sqref="D152">
    <cfRule type="cellIs" dxfId="5675" priority="1010" operator="greaterThan">
      <formula>0</formula>
    </cfRule>
  </conditionalFormatting>
  <conditionalFormatting sqref="D153">
    <cfRule type="cellIs" dxfId="5674" priority="1006" operator="greaterThan">
      <formula>0</formula>
    </cfRule>
  </conditionalFormatting>
  <conditionalFormatting sqref="D154">
    <cfRule type="cellIs" dxfId="5673" priority="938" operator="greaterThan">
      <formula>0</formula>
    </cfRule>
  </conditionalFormatting>
  <conditionalFormatting sqref="D155">
    <cfRule type="cellIs" dxfId="5672" priority="955" operator="greaterThan">
      <formula>0</formula>
    </cfRule>
  </conditionalFormatting>
  <conditionalFormatting sqref="D156">
    <cfRule type="cellIs" dxfId="5671" priority="951" operator="greaterThan">
      <formula>0</formula>
    </cfRule>
  </conditionalFormatting>
  <conditionalFormatting sqref="D157">
    <cfRule type="cellIs" dxfId="5670" priority="947" operator="greaterThan">
      <formula>0</formula>
    </cfRule>
  </conditionalFormatting>
  <conditionalFormatting sqref="D158">
    <cfRule type="cellIs" dxfId="5669" priority="879" operator="greaterThan">
      <formula>0</formula>
    </cfRule>
  </conditionalFormatting>
  <conditionalFormatting sqref="D159">
    <cfRule type="cellIs" dxfId="5668" priority="896" operator="greaterThan">
      <formula>0</formula>
    </cfRule>
  </conditionalFormatting>
  <conditionalFormatting sqref="D160">
    <cfRule type="cellIs" dxfId="5667" priority="892" operator="greaterThan">
      <formula>0</formula>
    </cfRule>
  </conditionalFormatting>
  <conditionalFormatting sqref="D161">
    <cfRule type="cellIs" dxfId="5666" priority="888" operator="greaterThan">
      <formula>0</formula>
    </cfRule>
  </conditionalFormatting>
  <conditionalFormatting sqref="D162">
    <cfRule type="cellIs" dxfId="5665" priority="820" operator="greaterThan">
      <formula>0</formula>
    </cfRule>
  </conditionalFormatting>
  <conditionalFormatting sqref="D163">
    <cfRule type="cellIs" dxfId="5664" priority="837" operator="greaterThan">
      <formula>0</formula>
    </cfRule>
  </conditionalFormatting>
  <conditionalFormatting sqref="D164">
    <cfRule type="cellIs" dxfId="5663" priority="833" operator="greaterThan">
      <formula>0</formula>
    </cfRule>
  </conditionalFormatting>
  <conditionalFormatting sqref="D165">
    <cfRule type="cellIs" dxfId="5662" priority="829" operator="greaterThan">
      <formula>0</formula>
    </cfRule>
  </conditionalFormatting>
  <conditionalFormatting sqref="D166">
    <cfRule type="cellIs" dxfId="5661" priority="4903" operator="greaterThan">
      <formula>0</formula>
    </cfRule>
  </conditionalFormatting>
  <conditionalFormatting sqref="D167">
    <cfRule type="cellIs" dxfId="5660" priority="9643" operator="greaterThan">
      <formula>0</formula>
    </cfRule>
  </conditionalFormatting>
  <conditionalFormatting sqref="D168">
    <cfRule type="cellIs" dxfId="5659" priority="9639" operator="greaterThan">
      <formula>0</formula>
    </cfRule>
  </conditionalFormatting>
  <conditionalFormatting sqref="D169">
    <cfRule type="cellIs" dxfId="5658" priority="9635" operator="greaterThan">
      <formula>0</formula>
    </cfRule>
  </conditionalFormatting>
  <conditionalFormatting sqref="D170">
    <cfRule type="cellIs" dxfId="5657" priority="702" operator="greaterThan">
      <formula>0</formula>
    </cfRule>
  </conditionalFormatting>
  <conditionalFormatting sqref="D171">
    <cfRule type="cellIs" dxfId="5656" priority="719" operator="greaterThan">
      <formula>0</formula>
    </cfRule>
  </conditionalFormatting>
  <conditionalFormatting sqref="D172">
    <cfRule type="cellIs" dxfId="5655" priority="715" operator="greaterThan">
      <formula>0</formula>
    </cfRule>
  </conditionalFormatting>
  <conditionalFormatting sqref="D173">
    <cfRule type="cellIs" dxfId="5654" priority="711" operator="greaterThan">
      <formula>0</formula>
    </cfRule>
  </conditionalFormatting>
  <conditionalFormatting sqref="D174">
    <cfRule type="cellIs" dxfId="5653" priority="761" operator="greaterThan">
      <formula>0</formula>
    </cfRule>
  </conditionalFormatting>
  <conditionalFormatting sqref="D175">
    <cfRule type="cellIs" dxfId="5652" priority="778" operator="greaterThan">
      <formula>0</formula>
    </cfRule>
  </conditionalFormatting>
  <conditionalFormatting sqref="D176">
    <cfRule type="cellIs" dxfId="5651" priority="774" operator="greaterThan">
      <formula>0</formula>
    </cfRule>
  </conditionalFormatting>
  <conditionalFormatting sqref="D177">
    <cfRule type="cellIs" dxfId="5650" priority="770" operator="greaterThan">
      <formula>0</formula>
    </cfRule>
  </conditionalFormatting>
  <conditionalFormatting sqref="D178">
    <cfRule type="cellIs" dxfId="5649" priority="4904" operator="greaterThan">
      <formula>0</formula>
    </cfRule>
  </conditionalFormatting>
  <conditionalFormatting sqref="D179">
    <cfRule type="cellIs" dxfId="5648" priority="9664" operator="greaterThan">
      <formula>0</formula>
    </cfRule>
  </conditionalFormatting>
  <conditionalFormatting sqref="D180">
    <cfRule type="cellIs" dxfId="5647" priority="9660" operator="greaterThan">
      <formula>0</formula>
    </cfRule>
  </conditionalFormatting>
  <conditionalFormatting sqref="D181">
    <cfRule type="cellIs" dxfId="5646" priority="9656" operator="greaterThan">
      <formula>0</formula>
    </cfRule>
  </conditionalFormatting>
  <conditionalFormatting sqref="D182">
    <cfRule type="cellIs" dxfId="5645" priority="348" operator="greaterThan">
      <formula>0</formula>
    </cfRule>
  </conditionalFormatting>
  <conditionalFormatting sqref="D183">
    <cfRule type="cellIs" dxfId="5644" priority="365" operator="greaterThan">
      <formula>0</formula>
    </cfRule>
  </conditionalFormatting>
  <conditionalFormatting sqref="D184">
    <cfRule type="cellIs" dxfId="5643" priority="361" operator="greaterThan">
      <formula>0</formula>
    </cfRule>
  </conditionalFormatting>
  <conditionalFormatting sqref="D185">
    <cfRule type="cellIs" dxfId="5642" priority="357" operator="greaterThan">
      <formula>0</formula>
    </cfRule>
  </conditionalFormatting>
  <conditionalFormatting sqref="D186">
    <cfRule type="cellIs" dxfId="5641" priority="289" operator="greaterThan">
      <formula>0</formula>
    </cfRule>
  </conditionalFormatting>
  <conditionalFormatting sqref="D187">
    <cfRule type="cellIs" dxfId="5640" priority="306" operator="greaterThan">
      <formula>0</formula>
    </cfRule>
  </conditionalFormatting>
  <conditionalFormatting sqref="D188">
    <cfRule type="cellIs" dxfId="5639" priority="302" operator="greaterThan">
      <formula>0</formula>
    </cfRule>
  </conditionalFormatting>
  <conditionalFormatting sqref="D189">
    <cfRule type="cellIs" dxfId="5638" priority="298" operator="greaterThan">
      <formula>0</formula>
    </cfRule>
  </conditionalFormatting>
  <conditionalFormatting sqref="D190">
    <cfRule type="cellIs" dxfId="5637" priority="4885" operator="greaterThan">
      <formula>0</formula>
    </cfRule>
  </conditionalFormatting>
  <conditionalFormatting sqref="D191">
    <cfRule type="cellIs" dxfId="5636" priority="9685" operator="greaterThan">
      <formula>0</formula>
    </cfRule>
  </conditionalFormatting>
  <conditionalFormatting sqref="D192">
    <cfRule type="cellIs" dxfId="5635" priority="9681" operator="greaterThan">
      <formula>0</formula>
    </cfRule>
  </conditionalFormatting>
  <conditionalFormatting sqref="D193">
    <cfRule type="cellIs" dxfId="5634" priority="9677" operator="greaterThan">
      <formula>0</formula>
    </cfRule>
  </conditionalFormatting>
  <conditionalFormatting sqref="D194">
    <cfRule type="cellIs" dxfId="5633" priority="4884" operator="greaterThan">
      <formula>0</formula>
    </cfRule>
  </conditionalFormatting>
  <conditionalFormatting sqref="D195">
    <cfRule type="cellIs" dxfId="5632" priority="14413" operator="greaterThan">
      <formula>0</formula>
    </cfRule>
  </conditionalFormatting>
  <conditionalFormatting sqref="D196">
    <cfRule type="cellIs" dxfId="5631" priority="14409" operator="greaterThan">
      <formula>0</formula>
    </cfRule>
  </conditionalFormatting>
  <conditionalFormatting sqref="D197">
    <cfRule type="cellIs" dxfId="5630" priority="14405" operator="greaterThan">
      <formula>0</formula>
    </cfRule>
  </conditionalFormatting>
  <conditionalFormatting sqref="D198">
    <cfRule type="cellIs" dxfId="5629" priority="4883" operator="greaterThan">
      <formula>0</formula>
    </cfRule>
  </conditionalFormatting>
  <conditionalFormatting sqref="D199">
    <cfRule type="cellIs" dxfId="5628" priority="14366" operator="greaterThan">
      <formula>0</formula>
    </cfRule>
  </conditionalFormatting>
  <conditionalFormatting sqref="D200">
    <cfRule type="cellIs" dxfId="5627" priority="14362" operator="greaterThan">
      <formula>0</formula>
    </cfRule>
  </conditionalFormatting>
  <conditionalFormatting sqref="D201">
    <cfRule type="cellIs" dxfId="5626" priority="14358" operator="greaterThan">
      <formula>0</formula>
    </cfRule>
  </conditionalFormatting>
  <conditionalFormatting sqref="D202">
    <cfRule type="cellIs" dxfId="5625" priority="4882" operator="greaterThan">
      <formula>0</formula>
    </cfRule>
  </conditionalFormatting>
  <conditionalFormatting sqref="D203">
    <cfRule type="cellIs" dxfId="5624" priority="14319" operator="greaterThan">
      <formula>0</formula>
    </cfRule>
  </conditionalFormatting>
  <conditionalFormatting sqref="D204">
    <cfRule type="cellIs" dxfId="5623" priority="14315" operator="greaterThan">
      <formula>0</formula>
    </cfRule>
  </conditionalFormatting>
  <conditionalFormatting sqref="D205">
    <cfRule type="cellIs" dxfId="5622" priority="14311" operator="greaterThan">
      <formula>0</formula>
    </cfRule>
  </conditionalFormatting>
  <conditionalFormatting sqref="D206">
    <cfRule type="cellIs" dxfId="5621" priority="4881" operator="greaterThan">
      <formula>0</formula>
    </cfRule>
  </conditionalFormatting>
  <conditionalFormatting sqref="D207">
    <cfRule type="cellIs" dxfId="5620" priority="14272" operator="greaterThan">
      <formula>0</formula>
    </cfRule>
  </conditionalFormatting>
  <conditionalFormatting sqref="D208">
    <cfRule type="cellIs" dxfId="5619" priority="14268" operator="greaterThan">
      <formula>0</formula>
    </cfRule>
  </conditionalFormatting>
  <conditionalFormatting sqref="D209">
    <cfRule type="cellIs" dxfId="5618" priority="14264" operator="greaterThan">
      <formula>0</formula>
    </cfRule>
  </conditionalFormatting>
  <conditionalFormatting sqref="D210">
    <cfRule type="cellIs" dxfId="5617" priority="4880" operator="greaterThan">
      <formula>0</formula>
    </cfRule>
  </conditionalFormatting>
  <conditionalFormatting sqref="D211">
    <cfRule type="cellIs" dxfId="5616" priority="14225" operator="greaterThan">
      <formula>0</formula>
    </cfRule>
  </conditionalFormatting>
  <conditionalFormatting sqref="D212">
    <cfRule type="cellIs" dxfId="5615" priority="14221" operator="greaterThan">
      <formula>0</formula>
    </cfRule>
  </conditionalFormatting>
  <conditionalFormatting sqref="D213">
    <cfRule type="cellIs" dxfId="5614" priority="14217" operator="greaterThan">
      <formula>0</formula>
    </cfRule>
  </conditionalFormatting>
  <conditionalFormatting sqref="D215">
    <cfRule type="cellIs" dxfId="5613" priority="4905" operator="greaterThan">
      <formula>0</formula>
    </cfRule>
  </conditionalFormatting>
  <conditionalFormatting sqref="D216">
    <cfRule type="cellIs" dxfId="5612" priority="7068" operator="greaterThan">
      <formula>0</formula>
    </cfRule>
  </conditionalFormatting>
  <conditionalFormatting sqref="D217">
    <cfRule type="cellIs" dxfId="5611" priority="7064" operator="greaterThan">
      <formula>0</formula>
    </cfRule>
  </conditionalFormatting>
  <conditionalFormatting sqref="D218">
    <cfRule type="cellIs" dxfId="5610" priority="7060" operator="greaterThan">
      <formula>0</formula>
    </cfRule>
  </conditionalFormatting>
  <conditionalFormatting sqref="D219">
    <cfRule type="cellIs" dxfId="5609" priority="4879" operator="greaterThan">
      <formula>0</formula>
    </cfRule>
  </conditionalFormatting>
  <conditionalFormatting sqref="D220">
    <cfRule type="cellIs" dxfId="5608" priority="7021" operator="greaterThan">
      <formula>0</formula>
    </cfRule>
  </conditionalFormatting>
  <conditionalFormatting sqref="D221">
    <cfRule type="cellIs" dxfId="5607" priority="7017" operator="greaterThan">
      <formula>0</formula>
    </cfRule>
  </conditionalFormatting>
  <conditionalFormatting sqref="D222">
    <cfRule type="cellIs" dxfId="5606" priority="7013" operator="greaterThan">
      <formula>0</formula>
    </cfRule>
  </conditionalFormatting>
  <conditionalFormatting sqref="D223">
    <cfRule type="cellIs" dxfId="5605" priority="4878" operator="greaterThan">
      <formula>0</formula>
    </cfRule>
  </conditionalFormatting>
  <conditionalFormatting sqref="D224">
    <cfRule type="cellIs" dxfId="5604" priority="6974" operator="greaterThan">
      <formula>0</formula>
    </cfRule>
  </conditionalFormatting>
  <conditionalFormatting sqref="D225">
    <cfRule type="cellIs" dxfId="5603" priority="6970" operator="greaterThan">
      <formula>0</formula>
    </cfRule>
  </conditionalFormatting>
  <conditionalFormatting sqref="D226">
    <cfRule type="cellIs" dxfId="5602" priority="6966" operator="greaterThan">
      <formula>0</formula>
    </cfRule>
  </conditionalFormatting>
  <conditionalFormatting sqref="D227">
    <cfRule type="cellIs" dxfId="5601" priority="4877" operator="greaterThan">
      <formula>0</formula>
    </cfRule>
  </conditionalFormatting>
  <conditionalFormatting sqref="D228">
    <cfRule type="cellIs" dxfId="5600" priority="6927" operator="greaterThan">
      <formula>0</formula>
    </cfRule>
  </conditionalFormatting>
  <conditionalFormatting sqref="D229">
    <cfRule type="cellIs" dxfId="5599" priority="6923" operator="greaterThan">
      <formula>0</formula>
    </cfRule>
  </conditionalFormatting>
  <conditionalFormatting sqref="D230">
    <cfRule type="cellIs" dxfId="5598" priority="6919" operator="greaterThan">
      <formula>0</formula>
    </cfRule>
  </conditionalFormatting>
  <conditionalFormatting sqref="D231">
    <cfRule type="cellIs" dxfId="5597" priority="4876" operator="greaterThan">
      <formula>0</formula>
    </cfRule>
  </conditionalFormatting>
  <conditionalFormatting sqref="D232">
    <cfRule type="cellIs" dxfId="5596" priority="6880" operator="greaterThan">
      <formula>0</formula>
    </cfRule>
  </conditionalFormatting>
  <conditionalFormatting sqref="D233">
    <cfRule type="cellIs" dxfId="5595" priority="6876" operator="greaterThan">
      <formula>0</formula>
    </cfRule>
  </conditionalFormatting>
  <conditionalFormatting sqref="D234">
    <cfRule type="cellIs" dxfId="5594" priority="6872" operator="greaterThan">
      <formula>0</formula>
    </cfRule>
  </conditionalFormatting>
  <conditionalFormatting sqref="D235">
    <cfRule type="cellIs" dxfId="5593" priority="4875" operator="greaterThan">
      <formula>0</formula>
    </cfRule>
  </conditionalFormatting>
  <conditionalFormatting sqref="D236">
    <cfRule type="cellIs" dxfId="5592" priority="6833" operator="greaterThan">
      <formula>0</formula>
    </cfRule>
  </conditionalFormatting>
  <conditionalFormatting sqref="D237">
    <cfRule type="cellIs" dxfId="5591" priority="6829" operator="greaterThan">
      <formula>0</formula>
    </cfRule>
  </conditionalFormatting>
  <conditionalFormatting sqref="D238">
    <cfRule type="cellIs" dxfId="5590" priority="6825" operator="greaterThan">
      <formula>0</formula>
    </cfRule>
  </conditionalFormatting>
  <conditionalFormatting sqref="D239">
    <cfRule type="cellIs" dxfId="5589" priority="2059" operator="greaterThan">
      <formula>0</formula>
    </cfRule>
  </conditionalFormatting>
  <conditionalFormatting sqref="D240">
    <cfRule type="cellIs" dxfId="5588" priority="2086" operator="greaterThan">
      <formula>0</formula>
    </cfRule>
  </conditionalFormatting>
  <conditionalFormatting sqref="D241">
    <cfRule type="cellIs" dxfId="5587" priority="2082" operator="greaterThan">
      <formula>0</formula>
    </cfRule>
  </conditionalFormatting>
  <conditionalFormatting sqref="D242">
    <cfRule type="cellIs" dxfId="5586" priority="2078" operator="greaterThan">
      <formula>0</formula>
    </cfRule>
  </conditionalFormatting>
  <conditionalFormatting sqref="D243">
    <cfRule type="cellIs" dxfId="5585" priority="4874" operator="greaterThan">
      <formula>0</formula>
    </cfRule>
  </conditionalFormatting>
  <conditionalFormatting sqref="D244">
    <cfRule type="cellIs" dxfId="5584" priority="6786" operator="greaterThan">
      <formula>0</formula>
    </cfRule>
  </conditionalFormatting>
  <conditionalFormatting sqref="D245">
    <cfRule type="cellIs" dxfId="5583" priority="6782" operator="greaterThan">
      <formula>0</formula>
    </cfRule>
  </conditionalFormatting>
  <conditionalFormatting sqref="D246">
    <cfRule type="cellIs" dxfId="5582" priority="6778" operator="greaterThan">
      <formula>0</formula>
    </cfRule>
  </conditionalFormatting>
  <conditionalFormatting sqref="D247">
    <cfRule type="cellIs" dxfId="5581" priority="4873" operator="greaterThan">
      <formula>0</formula>
    </cfRule>
  </conditionalFormatting>
  <conditionalFormatting sqref="D248">
    <cfRule type="cellIs" dxfId="5580" priority="6739" operator="greaterThan">
      <formula>0</formula>
    </cfRule>
  </conditionalFormatting>
  <conditionalFormatting sqref="D249">
    <cfRule type="cellIs" dxfId="5579" priority="6735" operator="greaterThan">
      <formula>0</formula>
    </cfRule>
  </conditionalFormatting>
  <conditionalFormatting sqref="D250">
    <cfRule type="cellIs" dxfId="5578" priority="6731" operator="greaterThan">
      <formula>0</formula>
    </cfRule>
  </conditionalFormatting>
  <conditionalFormatting sqref="D251">
    <cfRule type="cellIs" dxfId="5577" priority="4906" operator="greaterThan">
      <formula>0</formula>
    </cfRule>
  </conditionalFormatting>
  <conditionalFormatting sqref="D252">
    <cfRule type="cellIs" dxfId="5576" priority="6692" operator="greaterThan">
      <formula>0</formula>
    </cfRule>
  </conditionalFormatting>
  <conditionalFormatting sqref="D253">
    <cfRule type="cellIs" dxfId="5575" priority="6688" operator="greaterThan">
      <formula>0</formula>
    </cfRule>
  </conditionalFormatting>
  <conditionalFormatting sqref="D254">
    <cfRule type="cellIs" dxfId="5574" priority="6684" operator="greaterThan">
      <formula>0</formula>
    </cfRule>
  </conditionalFormatting>
  <conditionalFormatting sqref="D255">
    <cfRule type="cellIs" dxfId="5573" priority="4872" operator="greaterThan">
      <formula>0</formula>
    </cfRule>
  </conditionalFormatting>
  <conditionalFormatting sqref="D256">
    <cfRule type="cellIs" dxfId="5572" priority="6645" operator="greaterThan">
      <formula>0</formula>
    </cfRule>
  </conditionalFormatting>
  <conditionalFormatting sqref="D257">
    <cfRule type="cellIs" dxfId="5571" priority="6641" operator="greaterThan">
      <formula>0</formula>
    </cfRule>
  </conditionalFormatting>
  <conditionalFormatting sqref="D258">
    <cfRule type="cellIs" dxfId="5570" priority="6637" operator="greaterThan">
      <formula>0</formula>
    </cfRule>
  </conditionalFormatting>
  <conditionalFormatting sqref="D259">
    <cfRule type="cellIs" dxfId="5569" priority="2000" operator="greaterThan">
      <formula>0</formula>
    </cfRule>
  </conditionalFormatting>
  <conditionalFormatting sqref="D260">
    <cfRule type="cellIs" dxfId="5568" priority="2027" operator="greaterThan">
      <formula>0</formula>
    </cfRule>
  </conditionalFormatting>
  <conditionalFormatting sqref="D261">
    <cfRule type="cellIs" dxfId="5567" priority="2023" operator="greaterThan">
      <formula>0</formula>
    </cfRule>
  </conditionalFormatting>
  <conditionalFormatting sqref="D262">
    <cfRule type="cellIs" dxfId="5566" priority="2019" operator="greaterThan">
      <formula>0</formula>
    </cfRule>
  </conditionalFormatting>
  <conditionalFormatting sqref="D263">
    <cfRule type="cellIs" dxfId="5565" priority="4907" operator="greaterThan">
      <formula>0</formula>
    </cfRule>
  </conditionalFormatting>
  <conditionalFormatting sqref="D264">
    <cfRule type="cellIs" dxfId="5564" priority="6598" operator="greaterThan">
      <formula>0</formula>
    </cfRule>
  </conditionalFormatting>
  <conditionalFormatting sqref="D265">
    <cfRule type="cellIs" dxfId="5563" priority="6594" operator="greaterThan">
      <formula>0</formula>
    </cfRule>
  </conditionalFormatting>
  <conditionalFormatting sqref="D266">
    <cfRule type="cellIs" dxfId="5562" priority="6590" operator="greaterThan">
      <formula>0</formula>
    </cfRule>
  </conditionalFormatting>
  <conditionalFormatting sqref="D269">
    <cfRule type="cellIs" dxfId="5561" priority="4908" operator="greaterThan">
      <formula>0</formula>
    </cfRule>
  </conditionalFormatting>
  <conditionalFormatting sqref="D270">
    <cfRule type="cellIs" dxfId="5560" priority="7256" operator="greaterThan">
      <formula>0</formula>
    </cfRule>
  </conditionalFormatting>
  <conditionalFormatting sqref="D271">
    <cfRule type="cellIs" dxfId="5559" priority="7252" operator="greaterThan">
      <formula>0</formula>
    </cfRule>
  </conditionalFormatting>
  <conditionalFormatting sqref="D272">
    <cfRule type="cellIs" dxfId="5558" priority="7248" operator="greaterThan">
      <formula>0</formula>
    </cfRule>
  </conditionalFormatting>
  <conditionalFormatting sqref="D273">
    <cfRule type="cellIs" dxfId="5557" priority="1882" operator="greaterThan">
      <formula>0</formula>
    </cfRule>
  </conditionalFormatting>
  <conditionalFormatting sqref="D274">
    <cfRule type="cellIs" dxfId="5556" priority="1909" operator="greaterThan">
      <formula>0</formula>
    </cfRule>
  </conditionalFormatting>
  <conditionalFormatting sqref="D275">
    <cfRule type="cellIs" dxfId="5555" priority="1905" operator="greaterThan">
      <formula>0</formula>
    </cfRule>
  </conditionalFormatting>
  <conditionalFormatting sqref="D276">
    <cfRule type="cellIs" dxfId="5554" priority="1901" operator="greaterThan">
      <formula>0</formula>
    </cfRule>
  </conditionalFormatting>
  <conditionalFormatting sqref="D277">
    <cfRule type="cellIs" dxfId="5553" priority="643" operator="greaterThan">
      <formula>0</formula>
    </cfRule>
  </conditionalFormatting>
  <conditionalFormatting sqref="D278">
    <cfRule type="cellIs" dxfId="5552" priority="670" operator="greaterThan">
      <formula>0</formula>
    </cfRule>
  </conditionalFormatting>
  <conditionalFormatting sqref="D279">
    <cfRule type="cellIs" dxfId="5551" priority="666" operator="greaterThan">
      <formula>0</formula>
    </cfRule>
  </conditionalFormatting>
  <conditionalFormatting sqref="D280">
    <cfRule type="cellIs" dxfId="5550" priority="662" operator="greaterThan">
      <formula>0</formula>
    </cfRule>
  </conditionalFormatting>
  <conditionalFormatting sqref="D281">
    <cfRule type="cellIs" dxfId="5549" priority="1823" operator="greaterThan">
      <formula>0</formula>
    </cfRule>
  </conditionalFormatting>
  <conditionalFormatting sqref="D282">
    <cfRule type="cellIs" dxfId="5548" priority="1850" operator="greaterThan">
      <formula>0</formula>
    </cfRule>
  </conditionalFormatting>
  <conditionalFormatting sqref="D283">
    <cfRule type="cellIs" dxfId="5547" priority="1846" operator="greaterThan">
      <formula>0</formula>
    </cfRule>
  </conditionalFormatting>
  <conditionalFormatting sqref="D284">
    <cfRule type="cellIs" dxfId="5546" priority="1842" operator="greaterThan">
      <formula>0</formula>
    </cfRule>
  </conditionalFormatting>
  <conditionalFormatting sqref="D285">
    <cfRule type="cellIs" dxfId="5545" priority="1941" operator="greaterThan">
      <formula>0</formula>
    </cfRule>
  </conditionalFormatting>
  <conditionalFormatting sqref="D286">
    <cfRule type="cellIs" dxfId="5544" priority="1968" operator="greaterThan">
      <formula>0</formula>
    </cfRule>
  </conditionalFormatting>
  <conditionalFormatting sqref="D287">
    <cfRule type="cellIs" dxfId="5543" priority="1964" operator="greaterThan">
      <formula>0</formula>
    </cfRule>
  </conditionalFormatting>
  <conditionalFormatting sqref="D288">
    <cfRule type="cellIs" dxfId="5542" priority="1960" operator="greaterThan">
      <formula>0</formula>
    </cfRule>
  </conditionalFormatting>
  <conditionalFormatting sqref="D290">
    <cfRule type="cellIs" dxfId="5541" priority="4909" operator="greaterThan">
      <formula>0</formula>
    </cfRule>
  </conditionalFormatting>
  <conditionalFormatting sqref="D291">
    <cfRule type="cellIs" dxfId="5540" priority="7209" operator="greaterThan">
      <formula>0</formula>
    </cfRule>
  </conditionalFormatting>
  <conditionalFormatting sqref="D292">
    <cfRule type="cellIs" dxfId="5539" priority="7205" operator="greaterThan">
      <formula>0</formula>
    </cfRule>
  </conditionalFormatting>
  <conditionalFormatting sqref="D293">
    <cfRule type="cellIs" dxfId="5538" priority="7201" operator="greaterThan">
      <formula>0</formula>
    </cfRule>
  </conditionalFormatting>
  <conditionalFormatting sqref="D295">
    <cfRule type="cellIs" dxfId="5537" priority="4910" operator="greaterThan">
      <formula>0</formula>
    </cfRule>
  </conditionalFormatting>
  <conditionalFormatting sqref="D296">
    <cfRule type="cellIs" dxfId="5536" priority="7162" operator="greaterThan">
      <formula>0</formula>
    </cfRule>
  </conditionalFormatting>
  <conditionalFormatting sqref="D297">
    <cfRule type="cellIs" dxfId="5535" priority="7158" operator="greaterThan">
      <formula>0</formula>
    </cfRule>
  </conditionalFormatting>
  <conditionalFormatting sqref="D298">
    <cfRule type="cellIs" dxfId="5534" priority="7154" operator="greaterThan">
      <formula>0</formula>
    </cfRule>
  </conditionalFormatting>
  <conditionalFormatting sqref="D300">
    <cfRule type="cellIs" dxfId="5533" priority="4871" operator="greaterThan">
      <formula>0</formula>
    </cfRule>
  </conditionalFormatting>
  <conditionalFormatting sqref="D301">
    <cfRule type="cellIs" dxfId="5532" priority="6551" operator="greaterThan">
      <formula>0</formula>
    </cfRule>
  </conditionalFormatting>
  <conditionalFormatting sqref="D302">
    <cfRule type="cellIs" dxfId="5531" priority="6547" operator="greaterThan">
      <formula>0</formula>
    </cfRule>
  </conditionalFormatting>
  <conditionalFormatting sqref="D303">
    <cfRule type="cellIs" dxfId="5530" priority="6543" operator="greaterThan">
      <formula>0</formula>
    </cfRule>
  </conditionalFormatting>
  <conditionalFormatting sqref="D304">
    <cfRule type="cellIs" dxfId="5529" priority="4911" operator="greaterThan">
      <formula>0</formula>
    </cfRule>
  </conditionalFormatting>
  <conditionalFormatting sqref="D305">
    <cfRule type="cellIs" dxfId="5528" priority="6504" operator="greaterThan">
      <formula>0</formula>
    </cfRule>
  </conditionalFormatting>
  <conditionalFormatting sqref="D306">
    <cfRule type="cellIs" dxfId="5527" priority="6500" operator="greaterThan">
      <formula>0</formula>
    </cfRule>
  </conditionalFormatting>
  <conditionalFormatting sqref="D307">
    <cfRule type="cellIs" dxfId="5526" priority="6496" operator="greaterThan">
      <formula>0</formula>
    </cfRule>
  </conditionalFormatting>
  <conditionalFormatting sqref="D308">
    <cfRule type="cellIs" dxfId="5525" priority="4870" operator="greaterThan">
      <formula>0</formula>
    </cfRule>
  </conditionalFormatting>
  <conditionalFormatting sqref="D309">
    <cfRule type="cellIs" dxfId="5524" priority="6457" operator="greaterThan">
      <formula>0</formula>
    </cfRule>
  </conditionalFormatting>
  <conditionalFormatting sqref="D310">
    <cfRule type="cellIs" dxfId="5523" priority="6453" operator="greaterThan">
      <formula>0</formula>
    </cfRule>
  </conditionalFormatting>
  <conditionalFormatting sqref="D311">
    <cfRule type="cellIs" dxfId="5522" priority="6449" operator="greaterThan">
      <formula>0</formula>
    </cfRule>
  </conditionalFormatting>
  <conditionalFormatting sqref="D312">
    <cfRule type="cellIs" dxfId="5521" priority="4869" operator="greaterThan">
      <formula>0</formula>
    </cfRule>
  </conditionalFormatting>
  <conditionalFormatting sqref="D313">
    <cfRule type="cellIs" dxfId="5520" priority="6410" operator="greaterThan">
      <formula>0</formula>
    </cfRule>
  </conditionalFormatting>
  <conditionalFormatting sqref="D314">
    <cfRule type="cellIs" dxfId="5519" priority="6406" operator="greaterThan">
      <formula>0</formula>
    </cfRule>
  </conditionalFormatting>
  <conditionalFormatting sqref="D315">
    <cfRule type="cellIs" dxfId="5518" priority="6402" operator="greaterThan">
      <formula>0</formula>
    </cfRule>
  </conditionalFormatting>
  <conditionalFormatting sqref="D316">
    <cfRule type="cellIs" dxfId="5517" priority="4868" operator="greaterThan">
      <formula>0</formula>
    </cfRule>
  </conditionalFormatting>
  <conditionalFormatting sqref="D317">
    <cfRule type="cellIs" dxfId="5516" priority="6363" operator="greaterThan">
      <formula>0</formula>
    </cfRule>
  </conditionalFormatting>
  <conditionalFormatting sqref="D318">
    <cfRule type="cellIs" dxfId="5515" priority="6359" operator="greaterThan">
      <formula>0</formula>
    </cfRule>
  </conditionalFormatting>
  <conditionalFormatting sqref="D319">
    <cfRule type="cellIs" dxfId="5514" priority="6355" operator="greaterThan">
      <formula>0</formula>
    </cfRule>
  </conditionalFormatting>
  <conditionalFormatting sqref="D320">
    <cfRule type="cellIs" dxfId="5513" priority="4867" operator="greaterThan">
      <formula>0</formula>
    </cfRule>
  </conditionalFormatting>
  <conditionalFormatting sqref="D321">
    <cfRule type="cellIs" dxfId="5512" priority="6316" operator="greaterThan">
      <formula>0</formula>
    </cfRule>
  </conditionalFormatting>
  <conditionalFormatting sqref="D322">
    <cfRule type="cellIs" dxfId="5511" priority="6312" operator="greaterThan">
      <formula>0</formula>
    </cfRule>
  </conditionalFormatting>
  <conditionalFormatting sqref="D323">
    <cfRule type="cellIs" dxfId="5510" priority="6308" operator="greaterThan">
      <formula>0</formula>
    </cfRule>
  </conditionalFormatting>
  <conditionalFormatting sqref="D324">
    <cfRule type="cellIs" dxfId="5509" priority="4866" operator="greaterThan">
      <formula>0</formula>
    </cfRule>
  </conditionalFormatting>
  <conditionalFormatting sqref="D325">
    <cfRule type="cellIs" dxfId="5508" priority="6269" operator="greaterThan">
      <formula>0</formula>
    </cfRule>
  </conditionalFormatting>
  <conditionalFormatting sqref="D326">
    <cfRule type="cellIs" dxfId="5507" priority="6265" operator="greaterThan">
      <formula>0</formula>
    </cfRule>
  </conditionalFormatting>
  <conditionalFormatting sqref="D327">
    <cfRule type="cellIs" dxfId="5506" priority="6261" operator="greaterThan">
      <formula>0</formula>
    </cfRule>
  </conditionalFormatting>
  <conditionalFormatting sqref="D328">
    <cfRule type="cellIs" dxfId="5505" priority="4865" operator="greaterThan">
      <formula>0</formula>
    </cfRule>
  </conditionalFormatting>
  <conditionalFormatting sqref="D329">
    <cfRule type="cellIs" dxfId="5504" priority="6222" operator="greaterThan">
      <formula>0</formula>
    </cfRule>
  </conditionalFormatting>
  <conditionalFormatting sqref="D330">
    <cfRule type="cellIs" dxfId="5503" priority="6218" operator="greaterThan">
      <formula>0</formula>
    </cfRule>
  </conditionalFormatting>
  <conditionalFormatting sqref="D331">
    <cfRule type="cellIs" dxfId="5502" priority="6214" operator="greaterThan">
      <formula>0</formula>
    </cfRule>
  </conditionalFormatting>
  <conditionalFormatting sqref="D332">
    <cfRule type="cellIs" dxfId="5501" priority="4912" operator="greaterThan">
      <formula>0</formula>
    </cfRule>
  </conditionalFormatting>
  <conditionalFormatting sqref="D333">
    <cfRule type="cellIs" dxfId="5500" priority="7115" operator="greaterThan">
      <formula>0</formula>
    </cfRule>
  </conditionalFormatting>
  <conditionalFormatting sqref="D334">
    <cfRule type="cellIs" dxfId="5499" priority="7111" operator="greaterThan">
      <formula>0</formula>
    </cfRule>
  </conditionalFormatting>
  <conditionalFormatting sqref="D335">
    <cfRule type="cellIs" dxfId="5498" priority="7107" operator="greaterThan">
      <formula>0</formula>
    </cfRule>
  </conditionalFormatting>
  <conditionalFormatting sqref="D338">
    <cfRule type="cellIs" dxfId="5497" priority="4936" operator="greaterThan">
      <formula>0</formula>
    </cfRule>
  </conditionalFormatting>
  <conditionalFormatting sqref="D339">
    <cfRule type="cellIs" dxfId="5496" priority="7398" operator="greaterThan">
      <formula>0</formula>
    </cfRule>
  </conditionalFormatting>
  <conditionalFormatting sqref="D340">
    <cfRule type="cellIs" dxfId="5495" priority="7394" operator="greaterThan">
      <formula>0</formula>
    </cfRule>
  </conditionalFormatting>
  <conditionalFormatting sqref="D341">
    <cfRule type="cellIs" dxfId="5494" priority="7390" operator="greaterThan">
      <formula>0</formula>
    </cfRule>
  </conditionalFormatting>
  <conditionalFormatting sqref="D342">
    <cfRule type="cellIs" dxfId="5493" priority="4935" operator="greaterThan">
      <formula>0</formula>
    </cfRule>
  </conditionalFormatting>
  <conditionalFormatting sqref="D343">
    <cfRule type="cellIs" dxfId="5492" priority="7351" operator="greaterThan">
      <formula>0</formula>
    </cfRule>
  </conditionalFormatting>
  <conditionalFormatting sqref="D344">
    <cfRule type="cellIs" dxfId="5491" priority="7347" operator="greaterThan">
      <formula>0</formula>
    </cfRule>
  </conditionalFormatting>
  <conditionalFormatting sqref="D345">
    <cfRule type="cellIs" dxfId="5490" priority="7343" operator="greaterThan">
      <formula>0</formula>
    </cfRule>
  </conditionalFormatting>
  <conditionalFormatting sqref="D346">
    <cfRule type="cellIs" dxfId="5489" priority="4934" operator="greaterThan">
      <formula>0</formula>
    </cfRule>
  </conditionalFormatting>
  <conditionalFormatting sqref="D347">
    <cfRule type="cellIs" dxfId="5488" priority="7304" operator="greaterThan">
      <formula>0</formula>
    </cfRule>
  </conditionalFormatting>
  <conditionalFormatting sqref="D348">
    <cfRule type="cellIs" dxfId="5487" priority="7300" operator="greaterThan">
      <formula>0</formula>
    </cfRule>
  </conditionalFormatting>
  <conditionalFormatting sqref="D349">
    <cfRule type="cellIs" dxfId="5486" priority="7296" operator="greaterThan">
      <formula>0</formula>
    </cfRule>
  </conditionalFormatting>
  <conditionalFormatting sqref="D351">
    <cfRule type="cellIs" dxfId="5485" priority="4933" operator="greaterThan">
      <formula>0</formula>
    </cfRule>
  </conditionalFormatting>
  <conditionalFormatting sqref="D352">
    <cfRule type="cellIs" dxfId="5484" priority="7539" operator="greaterThan">
      <formula>0</formula>
    </cfRule>
  </conditionalFormatting>
  <conditionalFormatting sqref="D353">
    <cfRule type="cellIs" dxfId="5483" priority="7535" operator="greaterThan">
      <formula>0</formula>
    </cfRule>
  </conditionalFormatting>
  <conditionalFormatting sqref="D354">
    <cfRule type="cellIs" dxfId="5482" priority="7531" operator="greaterThan">
      <formula>0</formula>
    </cfRule>
  </conditionalFormatting>
  <conditionalFormatting sqref="D355">
    <cfRule type="cellIs" dxfId="5481" priority="4932" operator="greaterThan">
      <formula>0</formula>
    </cfRule>
  </conditionalFormatting>
  <conditionalFormatting sqref="D356">
    <cfRule type="cellIs" dxfId="5480" priority="7492" operator="greaterThan">
      <formula>0</formula>
    </cfRule>
  </conditionalFormatting>
  <conditionalFormatting sqref="D357">
    <cfRule type="cellIs" dxfId="5479" priority="7488" operator="greaterThan">
      <formula>0</formula>
    </cfRule>
  </conditionalFormatting>
  <conditionalFormatting sqref="D358">
    <cfRule type="cellIs" dxfId="5478" priority="7484" operator="greaterThan">
      <formula>0</formula>
    </cfRule>
  </conditionalFormatting>
  <conditionalFormatting sqref="D359">
    <cfRule type="cellIs" dxfId="5477" priority="4931" operator="greaterThan">
      <formula>0</formula>
    </cfRule>
  </conditionalFormatting>
  <conditionalFormatting sqref="D360">
    <cfRule type="cellIs" dxfId="5476" priority="7445" operator="greaterThan">
      <formula>0</formula>
    </cfRule>
  </conditionalFormatting>
  <conditionalFormatting sqref="D361">
    <cfRule type="cellIs" dxfId="5475" priority="7441" operator="greaterThan">
      <formula>0</formula>
    </cfRule>
  </conditionalFormatting>
  <conditionalFormatting sqref="D362">
    <cfRule type="cellIs" dxfId="5474" priority="7437" operator="greaterThan">
      <formula>0</formula>
    </cfRule>
  </conditionalFormatting>
  <conditionalFormatting sqref="D364">
    <cfRule type="cellIs" dxfId="5473" priority="4930" operator="greaterThan">
      <formula>0</formula>
    </cfRule>
  </conditionalFormatting>
  <conditionalFormatting sqref="D365">
    <cfRule type="cellIs" dxfId="5472" priority="7680" operator="greaterThan">
      <formula>0</formula>
    </cfRule>
  </conditionalFormatting>
  <conditionalFormatting sqref="D366">
    <cfRule type="cellIs" dxfId="5471" priority="7676" operator="greaterThan">
      <formula>0</formula>
    </cfRule>
  </conditionalFormatting>
  <conditionalFormatting sqref="D367">
    <cfRule type="cellIs" dxfId="5470" priority="7672" operator="greaterThan">
      <formula>0</formula>
    </cfRule>
  </conditionalFormatting>
  <conditionalFormatting sqref="D368">
    <cfRule type="cellIs" dxfId="5469" priority="4929" operator="greaterThan">
      <formula>0</formula>
    </cfRule>
  </conditionalFormatting>
  <conditionalFormatting sqref="D369">
    <cfRule type="cellIs" dxfId="5468" priority="7633" operator="greaterThan">
      <formula>0</formula>
    </cfRule>
  </conditionalFormatting>
  <conditionalFormatting sqref="D370">
    <cfRule type="cellIs" dxfId="5467" priority="7629" operator="greaterThan">
      <formula>0</formula>
    </cfRule>
  </conditionalFormatting>
  <conditionalFormatting sqref="D371">
    <cfRule type="cellIs" dxfId="5466" priority="7625" operator="greaterThan">
      <formula>0</formula>
    </cfRule>
  </conditionalFormatting>
  <conditionalFormatting sqref="D372">
    <cfRule type="cellIs" dxfId="5465" priority="4928" operator="greaterThan">
      <formula>0</formula>
    </cfRule>
  </conditionalFormatting>
  <conditionalFormatting sqref="D373">
    <cfRule type="cellIs" dxfId="5464" priority="7586" operator="greaterThan">
      <formula>0</formula>
    </cfRule>
  </conditionalFormatting>
  <conditionalFormatting sqref="D374">
    <cfRule type="cellIs" dxfId="5463" priority="7582" operator="greaterThan">
      <formula>0</formula>
    </cfRule>
  </conditionalFormatting>
  <conditionalFormatting sqref="D375">
    <cfRule type="cellIs" dxfId="5462" priority="7578" operator="greaterThan">
      <formula>0</formula>
    </cfRule>
  </conditionalFormatting>
  <conditionalFormatting sqref="D378">
    <cfRule type="cellIs" dxfId="5461" priority="4927" operator="greaterThan">
      <formula>0</formula>
    </cfRule>
  </conditionalFormatting>
  <conditionalFormatting sqref="D379">
    <cfRule type="cellIs" dxfId="5460" priority="7821" operator="greaterThan">
      <formula>0</formula>
    </cfRule>
  </conditionalFormatting>
  <conditionalFormatting sqref="D380">
    <cfRule type="cellIs" dxfId="5459" priority="7817" operator="greaterThan">
      <formula>0</formula>
    </cfRule>
  </conditionalFormatting>
  <conditionalFormatting sqref="D381">
    <cfRule type="cellIs" dxfId="5458" priority="7813" operator="greaterThan">
      <formula>0</formula>
    </cfRule>
  </conditionalFormatting>
  <conditionalFormatting sqref="D382">
    <cfRule type="cellIs" dxfId="5457" priority="4926" operator="greaterThan">
      <formula>0</formula>
    </cfRule>
  </conditionalFormatting>
  <conditionalFormatting sqref="D383">
    <cfRule type="cellIs" dxfId="5456" priority="7774" operator="greaterThan">
      <formula>0</formula>
    </cfRule>
  </conditionalFormatting>
  <conditionalFormatting sqref="D384">
    <cfRule type="cellIs" dxfId="5455" priority="7770" operator="greaterThan">
      <formula>0</formula>
    </cfRule>
  </conditionalFormatting>
  <conditionalFormatting sqref="D385">
    <cfRule type="cellIs" dxfId="5454" priority="7766" operator="greaterThan">
      <formula>0</formula>
    </cfRule>
  </conditionalFormatting>
  <conditionalFormatting sqref="D386">
    <cfRule type="cellIs" dxfId="5453" priority="4925" operator="greaterThan">
      <formula>0</formula>
    </cfRule>
  </conditionalFormatting>
  <conditionalFormatting sqref="D387">
    <cfRule type="cellIs" dxfId="5452" priority="7727" operator="greaterThan">
      <formula>0</formula>
    </cfRule>
  </conditionalFormatting>
  <conditionalFormatting sqref="D388">
    <cfRule type="cellIs" dxfId="5451" priority="7723" operator="greaterThan">
      <formula>0</formula>
    </cfRule>
  </conditionalFormatting>
  <conditionalFormatting sqref="D389">
    <cfRule type="cellIs" dxfId="5450" priority="7719" operator="greaterThan">
      <formula>0</formula>
    </cfRule>
  </conditionalFormatting>
  <conditionalFormatting sqref="D391">
    <cfRule type="cellIs" dxfId="5449" priority="4924" operator="greaterThan">
      <formula>0</formula>
    </cfRule>
  </conditionalFormatting>
  <conditionalFormatting sqref="D392">
    <cfRule type="cellIs" dxfId="5448" priority="7962" operator="greaterThan">
      <formula>0</formula>
    </cfRule>
  </conditionalFormatting>
  <conditionalFormatting sqref="D393">
    <cfRule type="cellIs" dxfId="5447" priority="7958" operator="greaterThan">
      <formula>0</formula>
    </cfRule>
  </conditionalFormatting>
  <conditionalFormatting sqref="D394">
    <cfRule type="cellIs" dxfId="5446" priority="7954" operator="greaterThan">
      <formula>0</formula>
    </cfRule>
  </conditionalFormatting>
  <conditionalFormatting sqref="D395">
    <cfRule type="cellIs" dxfId="5445" priority="4923" operator="greaterThan">
      <formula>0</formula>
    </cfRule>
  </conditionalFormatting>
  <conditionalFormatting sqref="D396">
    <cfRule type="cellIs" dxfId="5444" priority="7915" operator="greaterThan">
      <formula>0</formula>
    </cfRule>
  </conditionalFormatting>
  <conditionalFormatting sqref="D397">
    <cfRule type="cellIs" dxfId="5443" priority="7911" operator="greaterThan">
      <formula>0</formula>
    </cfRule>
  </conditionalFormatting>
  <conditionalFormatting sqref="D398">
    <cfRule type="cellIs" dxfId="5442" priority="7907" operator="greaterThan">
      <formula>0</formula>
    </cfRule>
  </conditionalFormatting>
  <conditionalFormatting sqref="D399">
    <cfRule type="cellIs" dxfId="5441" priority="4922" operator="greaterThan">
      <formula>0</formula>
    </cfRule>
  </conditionalFormatting>
  <conditionalFormatting sqref="D400">
    <cfRule type="cellIs" dxfId="5440" priority="7868" operator="greaterThan">
      <formula>0</formula>
    </cfRule>
  </conditionalFormatting>
  <conditionalFormatting sqref="D401">
    <cfRule type="cellIs" dxfId="5439" priority="7864" operator="greaterThan">
      <formula>0</formula>
    </cfRule>
  </conditionalFormatting>
  <conditionalFormatting sqref="D402">
    <cfRule type="cellIs" dxfId="5438" priority="7860" operator="greaterThan">
      <formula>0</formula>
    </cfRule>
  </conditionalFormatting>
  <conditionalFormatting sqref="D404">
    <cfRule type="cellIs" dxfId="5437" priority="1597" operator="greaterThan">
      <formula>0</formula>
    </cfRule>
  </conditionalFormatting>
  <conditionalFormatting sqref="D405">
    <cfRule type="cellIs" dxfId="5436" priority="1618" operator="greaterThan">
      <formula>0</formula>
    </cfRule>
  </conditionalFormatting>
  <conditionalFormatting sqref="D406">
    <cfRule type="cellIs" dxfId="5435" priority="1614" operator="greaterThan">
      <formula>0</formula>
    </cfRule>
  </conditionalFormatting>
  <conditionalFormatting sqref="D407">
    <cfRule type="cellIs" dxfId="5434" priority="1610" operator="greaterThan">
      <formula>0</formula>
    </cfRule>
  </conditionalFormatting>
  <conditionalFormatting sqref="D408">
    <cfRule type="cellIs" dxfId="5433" priority="1479" operator="greaterThan">
      <formula>0</formula>
    </cfRule>
  </conditionalFormatting>
  <conditionalFormatting sqref="D409">
    <cfRule type="cellIs" dxfId="5432" priority="1500" operator="greaterThan">
      <formula>0</formula>
    </cfRule>
  </conditionalFormatting>
  <conditionalFormatting sqref="D410">
    <cfRule type="cellIs" dxfId="5431" priority="1496" operator="greaterThan">
      <formula>0</formula>
    </cfRule>
  </conditionalFormatting>
  <conditionalFormatting sqref="D411">
    <cfRule type="cellIs" dxfId="5430" priority="1492" operator="greaterThan">
      <formula>0</formula>
    </cfRule>
  </conditionalFormatting>
  <conditionalFormatting sqref="D412">
    <cfRule type="cellIs" dxfId="5429" priority="1538" operator="greaterThan">
      <formula>0</formula>
    </cfRule>
  </conditionalFormatting>
  <conditionalFormatting sqref="D413">
    <cfRule type="cellIs" dxfId="5428" priority="1559" operator="greaterThan">
      <formula>0</formula>
    </cfRule>
  </conditionalFormatting>
  <conditionalFormatting sqref="D414">
    <cfRule type="cellIs" dxfId="5427" priority="1555" operator="greaterThan">
      <formula>0</formula>
    </cfRule>
  </conditionalFormatting>
  <conditionalFormatting sqref="D415">
    <cfRule type="cellIs" dxfId="5426" priority="1551" operator="greaterThan">
      <formula>0</formula>
    </cfRule>
  </conditionalFormatting>
  <conditionalFormatting sqref="D417">
    <cfRule type="cellIs" dxfId="5425" priority="261" operator="greaterThan">
      <formula>0</formula>
    </cfRule>
  </conditionalFormatting>
  <conditionalFormatting sqref="D418">
    <cfRule type="cellIs" dxfId="5424" priority="223" operator="greaterThan">
      <formula>0</formula>
    </cfRule>
  </conditionalFormatting>
  <conditionalFormatting sqref="D419">
    <cfRule type="cellIs" dxfId="5423" priority="185" operator="greaterThan">
      <formula>0</formula>
    </cfRule>
  </conditionalFormatting>
  <conditionalFormatting sqref="D421">
    <cfRule type="cellIs" dxfId="5422" priority="4921" operator="greaterThan">
      <formula>0</formula>
    </cfRule>
  </conditionalFormatting>
  <conditionalFormatting sqref="D422">
    <cfRule type="cellIs" dxfId="5421" priority="8103" operator="greaterThan">
      <formula>0</formula>
    </cfRule>
  </conditionalFormatting>
  <conditionalFormatting sqref="D423">
    <cfRule type="cellIs" dxfId="5420" priority="8099" operator="greaterThan">
      <formula>0</formula>
    </cfRule>
  </conditionalFormatting>
  <conditionalFormatting sqref="D424">
    <cfRule type="cellIs" dxfId="5419" priority="8095" operator="greaterThan">
      <formula>0</formula>
    </cfRule>
  </conditionalFormatting>
  <conditionalFormatting sqref="D425">
    <cfRule type="cellIs" dxfId="5418" priority="4920" operator="greaterThan">
      <formula>0</formula>
    </cfRule>
  </conditionalFormatting>
  <conditionalFormatting sqref="D426">
    <cfRule type="cellIs" dxfId="5417" priority="8056" operator="greaterThan">
      <formula>0</formula>
    </cfRule>
  </conditionalFormatting>
  <conditionalFormatting sqref="D427">
    <cfRule type="cellIs" dxfId="5416" priority="8052" operator="greaterThan">
      <formula>0</formula>
    </cfRule>
  </conditionalFormatting>
  <conditionalFormatting sqref="D428">
    <cfRule type="cellIs" dxfId="5415" priority="8048" operator="greaterThan">
      <formula>0</formula>
    </cfRule>
  </conditionalFormatting>
  <conditionalFormatting sqref="D429">
    <cfRule type="cellIs" dxfId="5414" priority="4919" operator="greaterThan">
      <formula>0</formula>
    </cfRule>
  </conditionalFormatting>
  <conditionalFormatting sqref="D430">
    <cfRule type="cellIs" dxfId="5413" priority="8009" operator="greaterThan">
      <formula>0</formula>
    </cfRule>
  </conditionalFormatting>
  <conditionalFormatting sqref="D431">
    <cfRule type="cellIs" dxfId="5412" priority="8005" operator="greaterThan">
      <formula>0</formula>
    </cfRule>
  </conditionalFormatting>
  <conditionalFormatting sqref="D432">
    <cfRule type="cellIs" dxfId="5411" priority="8001" operator="greaterThan">
      <formula>0</formula>
    </cfRule>
  </conditionalFormatting>
  <conditionalFormatting sqref="D434">
    <cfRule type="cellIs" dxfId="5410" priority="594" operator="greaterThan">
      <formula>0</formula>
    </cfRule>
  </conditionalFormatting>
  <conditionalFormatting sqref="D435">
    <cfRule type="cellIs" dxfId="5409" priority="615" operator="greaterThan">
      <formula>0</formula>
    </cfRule>
  </conditionalFormatting>
  <conditionalFormatting sqref="D436">
    <cfRule type="cellIs" dxfId="5408" priority="611" operator="greaterThan">
      <formula>0</formula>
    </cfRule>
  </conditionalFormatting>
  <conditionalFormatting sqref="D437">
    <cfRule type="cellIs" dxfId="5407" priority="607" operator="greaterThan">
      <formula>0</formula>
    </cfRule>
  </conditionalFormatting>
  <conditionalFormatting sqref="D438">
    <cfRule type="cellIs" dxfId="5406" priority="535" operator="greaterThan">
      <formula>0</formula>
    </cfRule>
  </conditionalFormatting>
  <conditionalFormatting sqref="D439">
    <cfRule type="cellIs" dxfId="5405" priority="556" operator="greaterThan">
      <formula>0</formula>
    </cfRule>
  </conditionalFormatting>
  <conditionalFormatting sqref="D440">
    <cfRule type="cellIs" dxfId="5404" priority="552" operator="greaterThan">
      <formula>0</formula>
    </cfRule>
  </conditionalFormatting>
  <conditionalFormatting sqref="D441">
    <cfRule type="cellIs" dxfId="5403" priority="548" operator="greaterThan">
      <formula>0</formula>
    </cfRule>
  </conditionalFormatting>
  <conditionalFormatting sqref="D442">
    <cfRule type="cellIs" dxfId="5402" priority="476" operator="greaterThan">
      <formula>0</formula>
    </cfRule>
  </conditionalFormatting>
  <conditionalFormatting sqref="D443">
    <cfRule type="cellIs" dxfId="5401" priority="497" operator="greaterThan">
      <formula>0</formula>
    </cfRule>
  </conditionalFormatting>
  <conditionalFormatting sqref="D444">
    <cfRule type="cellIs" dxfId="5400" priority="493" operator="greaterThan">
      <formula>0</formula>
    </cfRule>
  </conditionalFormatting>
  <conditionalFormatting sqref="D445">
    <cfRule type="cellIs" dxfId="5399" priority="489" operator="greaterThan">
      <formula>0</formula>
    </cfRule>
  </conditionalFormatting>
  <conditionalFormatting sqref="D446">
    <cfRule type="cellIs" dxfId="5398" priority="417" operator="greaterThan">
      <formula>0</formula>
    </cfRule>
  </conditionalFormatting>
  <conditionalFormatting sqref="D447">
    <cfRule type="cellIs" dxfId="5397" priority="438" operator="greaterThan">
      <formula>0</formula>
    </cfRule>
  </conditionalFormatting>
  <conditionalFormatting sqref="D448">
    <cfRule type="cellIs" dxfId="5396" priority="434" operator="greaterThan">
      <formula>0</formula>
    </cfRule>
  </conditionalFormatting>
  <conditionalFormatting sqref="D449">
    <cfRule type="cellIs" dxfId="5395" priority="430" operator="greaterThan">
      <formula>0</formula>
    </cfRule>
  </conditionalFormatting>
  <conditionalFormatting sqref="D451">
    <cfRule type="cellIs" dxfId="5394" priority="147" operator="greaterThan">
      <formula>0</formula>
    </cfRule>
  </conditionalFormatting>
  <conditionalFormatting sqref="D452">
    <cfRule type="cellIs" dxfId="5393" priority="109" operator="greaterThan">
      <formula>0</formula>
    </cfRule>
  </conditionalFormatting>
  <conditionalFormatting sqref="D453">
    <cfRule type="cellIs" dxfId="5392" priority="71" operator="greaterThan">
      <formula>0</formula>
    </cfRule>
  </conditionalFormatting>
  <conditionalFormatting sqref="D454">
    <cfRule type="cellIs" dxfId="5391" priority="33" operator="greaterThan">
      <formula>0</formula>
    </cfRule>
  </conditionalFormatting>
  <conditionalFormatting sqref="D456">
    <cfRule type="cellIs" dxfId="5390" priority="4864" operator="greaterThan">
      <formula>0</formula>
    </cfRule>
  </conditionalFormatting>
  <conditionalFormatting sqref="D457">
    <cfRule type="cellIs" dxfId="5389" priority="8760" operator="greaterThan">
      <formula>0</formula>
    </cfRule>
  </conditionalFormatting>
  <conditionalFormatting sqref="D458">
    <cfRule type="cellIs" dxfId="5388" priority="8756" operator="greaterThan">
      <formula>0</formula>
    </cfRule>
  </conditionalFormatting>
  <conditionalFormatting sqref="D459">
    <cfRule type="cellIs" dxfId="5387" priority="8752" operator="greaterThan">
      <formula>0</formula>
    </cfRule>
  </conditionalFormatting>
  <conditionalFormatting sqref="D460">
    <cfRule type="cellIs" dxfId="5386" priority="4863" operator="greaterThan">
      <formula>0</formula>
    </cfRule>
  </conditionalFormatting>
  <conditionalFormatting sqref="D461">
    <cfRule type="cellIs" dxfId="5385" priority="8713" operator="greaterThan">
      <formula>0</formula>
    </cfRule>
  </conditionalFormatting>
  <conditionalFormatting sqref="D462">
    <cfRule type="cellIs" dxfId="5384" priority="8709" operator="greaterThan">
      <formula>0</formula>
    </cfRule>
  </conditionalFormatting>
  <conditionalFormatting sqref="D463">
    <cfRule type="cellIs" dxfId="5383" priority="8705" operator="greaterThan">
      <formula>0</formula>
    </cfRule>
  </conditionalFormatting>
  <conditionalFormatting sqref="D464">
    <cfRule type="cellIs" dxfId="5382" priority="4862" operator="greaterThan">
      <formula>0</formula>
    </cfRule>
  </conditionalFormatting>
  <conditionalFormatting sqref="D465">
    <cfRule type="cellIs" dxfId="5381" priority="8666" operator="greaterThan">
      <formula>0</formula>
    </cfRule>
  </conditionalFormatting>
  <conditionalFormatting sqref="D466">
    <cfRule type="cellIs" dxfId="5380" priority="8662" operator="greaterThan">
      <formula>0</formula>
    </cfRule>
  </conditionalFormatting>
  <conditionalFormatting sqref="D467">
    <cfRule type="cellIs" dxfId="5379" priority="8658" operator="greaterThan">
      <formula>0</formula>
    </cfRule>
  </conditionalFormatting>
  <conditionalFormatting sqref="D469">
    <cfRule type="cellIs" dxfId="5378" priority="4861" operator="greaterThan">
      <formula>0</formula>
    </cfRule>
  </conditionalFormatting>
  <conditionalFormatting sqref="D470">
    <cfRule type="cellIs" dxfId="5377" priority="8619" operator="greaterThan">
      <formula>0</formula>
    </cfRule>
  </conditionalFormatting>
  <conditionalFormatting sqref="D471">
    <cfRule type="cellIs" dxfId="5376" priority="8615" operator="greaterThan">
      <formula>0</formula>
    </cfRule>
  </conditionalFormatting>
  <conditionalFormatting sqref="D472">
    <cfRule type="cellIs" dxfId="5375" priority="8611" operator="greaterThan">
      <formula>0</formula>
    </cfRule>
  </conditionalFormatting>
  <conditionalFormatting sqref="D473">
    <cfRule type="cellIs" dxfId="5374" priority="4860" operator="greaterThan">
      <formula>0</formula>
    </cfRule>
  </conditionalFormatting>
  <conditionalFormatting sqref="D474">
    <cfRule type="cellIs" dxfId="5373" priority="8572" operator="greaterThan">
      <formula>0</formula>
    </cfRule>
  </conditionalFormatting>
  <conditionalFormatting sqref="D475">
    <cfRule type="cellIs" dxfId="5372" priority="8568" operator="greaterThan">
      <formula>0</formula>
    </cfRule>
  </conditionalFormatting>
  <conditionalFormatting sqref="D476">
    <cfRule type="cellIs" dxfId="5371" priority="8564" operator="greaterThan">
      <formula>0</formula>
    </cfRule>
  </conditionalFormatting>
  <conditionalFormatting sqref="D477">
    <cfRule type="cellIs" dxfId="5370" priority="4859" operator="greaterThan">
      <formula>0</formula>
    </cfRule>
  </conditionalFormatting>
  <conditionalFormatting sqref="D478">
    <cfRule type="cellIs" dxfId="5369" priority="8525" operator="greaterThan">
      <formula>0</formula>
    </cfRule>
  </conditionalFormatting>
  <conditionalFormatting sqref="D479">
    <cfRule type="cellIs" dxfId="5368" priority="8521" operator="greaterThan">
      <formula>0</formula>
    </cfRule>
  </conditionalFormatting>
  <conditionalFormatting sqref="D480">
    <cfRule type="cellIs" dxfId="5367" priority="8517" operator="greaterThan">
      <formula>0</formula>
    </cfRule>
  </conditionalFormatting>
  <conditionalFormatting sqref="D482">
    <cfRule type="cellIs" dxfId="5366" priority="4858" operator="greaterThan">
      <formula>0</formula>
    </cfRule>
  </conditionalFormatting>
  <conditionalFormatting sqref="D483">
    <cfRule type="cellIs" dxfId="5365" priority="8478" operator="greaterThan">
      <formula>0</formula>
    </cfRule>
  </conditionalFormatting>
  <conditionalFormatting sqref="D484">
    <cfRule type="cellIs" dxfId="5364" priority="8474" operator="greaterThan">
      <formula>0</formula>
    </cfRule>
  </conditionalFormatting>
  <conditionalFormatting sqref="D485">
    <cfRule type="cellIs" dxfId="5363" priority="8470" operator="greaterThan">
      <formula>0</formula>
    </cfRule>
  </conditionalFormatting>
  <conditionalFormatting sqref="D486">
    <cfRule type="cellIs" dxfId="5362" priority="4857" operator="greaterThan">
      <formula>0</formula>
    </cfRule>
  </conditionalFormatting>
  <conditionalFormatting sqref="D487">
    <cfRule type="cellIs" dxfId="5361" priority="8431" operator="greaterThan">
      <formula>0</formula>
    </cfRule>
  </conditionalFormatting>
  <conditionalFormatting sqref="D488">
    <cfRule type="cellIs" dxfId="5360" priority="8427" operator="greaterThan">
      <formula>0</formula>
    </cfRule>
  </conditionalFormatting>
  <conditionalFormatting sqref="D489">
    <cfRule type="cellIs" dxfId="5359" priority="8423" operator="greaterThan">
      <formula>0</formula>
    </cfRule>
  </conditionalFormatting>
  <conditionalFormatting sqref="D490">
    <cfRule type="cellIs" dxfId="5358" priority="4856" operator="greaterThan">
      <formula>0</formula>
    </cfRule>
  </conditionalFormatting>
  <conditionalFormatting sqref="D491">
    <cfRule type="cellIs" dxfId="5357" priority="8384" operator="greaterThan">
      <formula>0</formula>
    </cfRule>
  </conditionalFormatting>
  <conditionalFormatting sqref="D492">
    <cfRule type="cellIs" dxfId="5356" priority="8380" operator="greaterThan">
      <formula>0</formula>
    </cfRule>
  </conditionalFormatting>
  <conditionalFormatting sqref="D493">
    <cfRule type="cellIs" dxfId="5355" priority="8376" operator="greaterThan">
      <formula>0</formula>
    </cfRule>
  </conditionalFormatting>
  <conditionalFormatting sqref="D495">
    <cfRule type="cellIs" dxfId="5354" priority="4855" operator="greaterThan">
      <formula>0</formula>
    </cfRule>
  </conditionalFormatting>
  <conditionalFormatting sqref="D496">
    <cfRule type="cellIs" dxfId="5353" priority="8337" operator="greaterThan">
      <formula>0</formula>
    </cfRule>
  </conditionalFormatting>
  <conditionalFormatting sqref="D497">
    <cfRule type="cellIs" dxfId="5352" priority="8333" operator="greaterThan">
      <formula>0</formula>
    </cfRule>
  </conditionalFormatting>
  <conditionalFormatting sqref="D498">
    <cfRule type="cellIs" dxfId="5351" priority="8329" operator="greaterThan">
      <formula>0</formula>
    </cfRule>
  </conditionalFormatting>
  <conditionalFormatting sqref="D499">
    <cfRule type="cellIs" dxfId="5350" priority="4854"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
    <cfRule type="cellIs" dxfId="5262" priority="6508" operator="greaterThan">
      <formula>0</formula>
    </cfRule>
  </conditionalFormatting>
  <conditionalFormatting sqref="F308">
    <cfRule type="cellIs" dxfId="5261" priority="6461" operator="greaterThan">
      <formula>0</formula>
    </cfRule>
  </conditionalFormatting>
  <conditionalFormatting sqref="F312">
    <cfRule type="cellIs" dxfId="5260" priority="6414" operator="greaterThan">
      <formula>0</formula>
    </cfRule>
  </conditionalFormatting>
  <conditionalFormatting sqref="F316">
    <cfRule type="cellIs" dxfId="5259" priority="6367" operator="greaterThan">
      <formula>0</formula>
    </cfRule>
  </conditionalFormatting>
  <conditionalFormatting sqref="F320">
    <cfRule type="cellIs" dxfId="5258" priority="6320" operator="greaterThan">
      <formula>0</formula>
    </cfRule>
  </conditionalFormatting>
  <conditionalFormatting sqref="F324">
    <cfRule type="cellIs" dxfId="5257" priority="6273" operator="greaterThan">
      <formula>0</formula>
    </cfRule>
  </conditionalFormatting>
  <conditionalFormatting sqref="F328">
    <cfRule type="cellIs" dxfId="5256" priority="6226" operator="greaterThan">
      <formula>0</formula>
    </cfRule>
  </conditionalFormatting>
  <conditionalFormatting sqref="F332">
    <cfRule type="cellIs" dxfId="5255" priority="7119" operator="greaterThan">
      <formula>0</formula>
    </cfRule>
  </conditionalFormatting>
  <conditionalFormatting sqref="F338">
    <cfRule type="cellIs" dxfId="5254" priority="7361" operator="greaterThan">
      <formula>0</formula>
    </cfRule>
  </conditionalFormatting>
  <conditionalFormatting sqref="F342">
    <cfRule type="cellIs" dxfId="5253" priority="7314" operator="greaterThan">
      <formula>0</formula>
    </cfRule>
  </conditionalFormatting>
  <conditionalFormatting sqref="F346">
    <cfRule type="cellIs" dxfId="5252" priority="7267" operator="greaterThan">
      <formula>0</formula>
    </cfRule>
  </conditionalFormatting>
  <conditionalFormatting sqref="F351">
    <cfRule type="cellIs" dxfId="5251" priority="7502" operator="greaterThan">
      <formula>0</formula>
    </cfRule>
  </conditionalFormatting>
  <conditionalFormatting sqref="F355">
    <cfRule type="cellIs" dxfId="5250" priority="7455" operator="greaterThan">
      <formula>0</formula>
    </cfRule>
  </conditionalFormatting>
  <conditionalFormatting sqref="F359">
    <cfRule type="cellIs" dxfId="5249" priority="7408" operator="greaterThan">
      <formula>0</formula>
    </cfRule>
  </conditionalFormatting>
  <conditionalFormatting sqref="F364">
    <cfRule type="cellIs" dxfId="5248" priority="7643" operator="greaterThan">
      <formula>0</formula>
    </cfRule>
  </conditionalFormatting>
  <conditionalFormatting sqref="F368">
    <cfRule type="cellIs" dxfId="5247" priority="7596" operator="greaterThan">
      <formula>0</formula>
    </cfRule>
  </conditionalFormatting>
  <conditionalFormatting sqref="F372">
    <cfRule type="cellIs" dxfId="5246" priority="7549" operator="greaterThan">
      <formula>0</formula>
    </cfRule>
  </conditionalFormatting>
  <conditionalFormatting sqref="F378">
    <cfRule type="cellIs" dxfId="5245" priority="7784" operator="greaterThan">
      <formula>0</formula>
    </cfRule>
  </conditionalFormatting>
  <conditionalFormatting sqref="F382">
    <cfRule type="cellIs" dxfId="5244" priority="7737" operator="greaterThan">
      <formula>0</formula>
    </cfRule>
  </conditionalFormatting>
  <conditionalFormatting sqref="F386">
    <cfRule type="cellIs" dxfId="5243" priority="7690" operator="greaterThan">
      <formula>0</formula>
    </cfRule>
  </conditionalFormatting>
  <conditionalFormatting sqref="F391">
    <cfRule type="cellIs" dxfId="5242" priority="7925" operator="greaterThan">
      <formula>0</formula>
    </cfRule>
  </conditionalFormatting>
  <conditionalFormatting sqref="F395">
    <cfRule type="cellIs" dxfId="5241" priority="7878" operator="greaterThan">
      <formula>0</formula>
    </cfRule>
  </conditionalFormatting>
  <conditionalFormatting sqref="F399">
    <cfRule type="cellIs" dxfId="5240" priority="7831" operator="greaterThan">
      <formula>0</formula>
    </cfRule>
  </conditionalFormatting>
  <conditionalFormatting sqref="F404">
    <cfRule type="cellIs" dxfId="5239" priority="1598" operator="greaterThan">
      <formula>0</formula>
    </cfRule>
  </conditionalFormatting>
  <conditionalFormatting sqref="F408">
    <cfRule type="cellIs" dxfId="5238" priority="1480" operator="greaterThan">
      <formula>0</formula>
    </cfRule>
  </conditionalFormatting>
  <conditionalFormatting sqref="F412">
    <cfRule type="cellIs" dxfId="5237" priority="1539" operator="greaterThan">
      <formula>0</formula>
    </cfRule>
  </conditionalFormatting>
  <conditionalFormatting sqref="F417">
    <cfRule type="cellIs" dxfId="5236" priority="262" operator="greaterThan">
      <formula>0</formula>
    </cfRule>
  </conditionalFormatting>
  <conditionalFormatting sqref="F418">
    <cfRule type="cellIs" dxfId="5235" priority="224" operator="greaterThan">
      <formula>0</formula>
    </cfRule>
  </conditionalFormatting>
  <conditionalFormatting sqref="F419">
    <cfRule type="cellIs" dxfId="5234" priority="186" operator="greaterThan">
      <formula>0</formula>
    </cfRule>
  </conditionalFormatting>
  <conditionalFormatting sqref="F421">
    <cfRule type="cellIs" dxfId="5233" priority="8066" operator="greaterThan">
      <formula>0</formula>
    </cfRule>
  </conditionalFormatting>
  <conditionalFormatting sqref="F425">
    <cfRule type="cellIs" dxfId="5232" priority="8019" operator="greaterThan">
      <formula>0</formula>
    </cfRule>
  </conditionalFormatting>
  <conditionalFormatting sqref="F429">
    <cfRule type="cellIs" dxfId="5231" priority="7972" operator="greaterThan">
      <formula>0</formula>
    </cfRule>
  </conditionalFormatting>
  <conditionalFormatting sqref="F434">
    <cfRule type="cellIs" dxfId="5230" priority="595" operator="greaterThan">
      <formula>0</formula>
    </cfRule>
  </conditionalFormatting>
  <conditionalFormatting sqref="F438">
    <cfRule type="cellIs" dxfId="5229" priority="536" operator="greaterThan">
      <formula>0</formula>
    </cfRule>
  </conditionalFormatting>
  <conditionalFormatting sqref="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16303" operator="greaterThan">
      <formula>G22</formula>
    </cfRule>
    <cfRule type="cellIs" dxfId="4186" priority="4851" operator="equal">
      <formula>G22</formula>
    </cfRule>
    <cfRule type="expression" dxfId="4185" priority="4604">
      <formula>Z22=0</formula>
    </cfRule>
  </conditionalFormatting>
  <conditionalFormatting sqref="Z26">
    <cfRule type="expression" dxfId="4184" priority="4600">
      <formula>Z26=0</formula>
    </cfRule>
    <cfRule type="cellIs" dxfId="4183" priority="4601" operator="equal">
      <formula>G26</formula>
    </cfRule>
    <cfRule type="cellIs" dxfId="4182" priority="4603" operator="greaterThan">
      <formula>G26</formula>
    </cfRule>
  </conditionalFormatting>
  <conditionalFormatting sqref="Z31">
    <cfRule type="expression" dxfId="4181" priority="4596">
      <formula>Z31=0</formula>
    </cfRule>
    <cfRule type="cellIs" dxfId="4180" priority="4597" operator="equal">
      <formula>G31</formula>
    </cfRule>
    <cfRule type="cellIs" dxfId="4179" priority="4599" operator="greaterThan">
      <formula>G31</formula>
    </cfRule>
  </conditionalFormatting>
  <conditionalFormatting sqref="Z35">
    <cfRule type="expression" dxfId="4178" priority="4592">
      <formula>Z35=0</formula>
    </cfRule>
    <cfRule type="cellIs" dxfId="4177" priority="4593" operator="equal">
      <formula>G35</formula>
    </cfRule>
    <cfRule type="cellIs" dxfId="4176" priority="4595" operator="greaterThan">
      <formula>G35</formula>
    </cfRule>
  </conditionalFormatting>
  <conditionalFormatting sqref="Z39">
    <cfRule type="expression" dxfId="4175" priority="4588">
      <formula>Z39=0</formula>
    </cfRule>
    <cfRule type="cellIs" dxfId="4174" priority="4589" operator="equal">
      <formula>G39</formula>
    </cfRule>
    <cfRule type="cellIs" dxfId="4173" priority="4591" operator="greaterThan">
      <formula>G39</formula>
    </cfRule>
  </conditionalFormatting>
  <conditionalFormatting sqref="Z43">
    <cfRule type="cellIs" dxfId="4172" priority="4587" operator="greaterThan">
      <formula>G43</formula>
    </cfRule>
    <cfRule type="expression" dxfId="4171" priority="4584">
      <formula>Z43=0</formula>
    </cfRule>
    <cfRule type="cellIs" dxfId="4170" priority="4585" operator="equal">
      <formula>G43</formula>
    </cfRule>
  </conditionalFormatting>
  <conditionalFormatting sqref="Z47">
    <cfRule type="expression" dxfId="4169" priority="4580">
      <formula>Z47=0</formula>
    </cfRule>
    <cfRule type="cellIs" dxfId="4168" priority="4583" operator="greaterThan">
      <formula>G47</formula>
    </cfRule>
    <cfRule type="cellIs" dxfId="4167" priority="4581" operator="equal">
      <formula>G47</formula>
    </cfRule>
  </conditionalFormatting>
  <conditionalFormatting sqref="Z51">
    <cfRule type="cellIs" dxfId="4166" priority="4577" operator="equal">
      <formula>G51</formula>
    </cfRule>
    <cfRule type="expression" dxfId="4165" priority="4576">
      <formula>Z51=0</formula>
    </cfRule>
    <cfRule type="cellIs" dxfId="4164" priority="4579" operator="greaterThan">
      <formula>G51</formula>
    </cfRule>
  </conditionalFormatting>
  <conditionalFormatting sqref="Z57">
    <cfRule type="cellIs" dxfId="4163" priority="4575" operator="greaterThan">
      <formula>G57</formula>
    </cfRule>
    <cfRule type="expression" dxfId="4162" priority="4572">
      <formula>Z57=0</formula>
    </cfRule>
    <cfRule type="cellIs" dxfId="4161" priority="4573" operator="equal">
      <formula>G57</formula>
    </cfRule>
  </conditionalFormatting>
  <conditionalFormatting sqref="Z61">
    <cfRule type="expression" dxfId="4160" priority="4568">
      <formula>Z61=0</formula>
    </cfRule>
    <cfRule type="cellIs" dxfId="4159" priority="4571" operator="greaterThan">
      <formula>G61</formula>
    </cfRule>
    <cfRule type="cellIs" dxfId="4158" priority="4569" operator="equal">
      <formula>G61</formula>
    </cfRule>
  </conditionalFormatting>
  <conditionalFormatting sqref="Z65">
    <cfRule type="cellIs" dxfId="4157" priority="4565" operator="equal">
      <formula>G65</formula>
    </cfRule>
    <cfRule type="cellIs" dxfId="4156" priority="4567" operator="greaterThan">
      <formula>G65</formula>
    </cfRule>
    <cfRule type="expression" dxfId="4155" priority="4564">
      <formula>Z65=0</formula>
    </cfRule>
  </conditionalFormatting>
  <conditionalFormatting sqref="Z70">
    <cfRule type="cellIs" dxfId="4154" priority="4563" operator="greaterThan">
      <formula>G70</formula>
    </cfRule>
    <cfRule type="cellIs" dxfId="4153" priority="4561" operator="equal">
      <formula>G70</formula>
    </cfRule>
    <cfRule type="expression" dxfId="4152" priority="4560">
      <formula>Z70=0</formula>
    </cfRule>
  </conditionalFormatting>
  <conditionalFormatting sqref="Z74">
    <cfRule type="cellIs" dxfId="4151" priority="4557" operator="equal">
      <formula>G74</formula>
    </cfRule>
    <cfRule type="expression" dxfId="4150" priority="4556">
      <formula>Z74=0</formula>
    </cfRule>
    <cfRule type="cellIs" dxfId="4149" priority="4559" operator="greaterThan">
      <formula>G74</formula>
    </cfRule>
  </conditionalFormatting>
  <conditionalFormatting sqref="Z78">
    <cfRule type="cellIs" dxfId="4148" priority="4555" operator="greaterThan">
      <formula>G78</formula>
    </cfRule>
    <cfRule type="cellIs" dxfId="4147" priority="4553" operator="equal">
      <formula>G78</formula>
    </cfRule>
    <cfRule type="expression" dxfId="4146" priority="4552">
      <formula>Z78=0</formula>
    </cfRule>
  </conditionalFormatting>
  <conditionalFormatting sqref="Z82">
    <cfRule type="cellIs" dxfId="4145" priority="4551" operator="greaterThan">
      <formula>G82</formula>
    </cfRule>
    <cfRule type="cellIs" dxfId="4144" priority="4549" operator="equal">
      <formula>G82</formula>
    </cfRule>
    <cfRule type="expression" dxfId="4143" priority="4548">
      <formula>Z82=0</formula>
    </cfRule>
  </conditionalFormatting>
  <conditionalFormatting sqref="Z86">
    <cfRule type="cellIs" dxfId="4142" priority="4545" operator="equal">
      <formula>G86</formula>
    </cfRule>
    <cfRule type="expression" dxfId="4141" priority="4544">
      <formula>Z86=0</formula>
    </cfRule>
    <cfRule type="cellIs" dxfId="4140" priority="4547" operator="greaterThan">
      <formula>G86</formula>
    </cfRule>
  </conditionalFormatting>
  <conditionalFormatting sqref="Z90">
    <cfRule type="cellIs" dxfId="4139" priority="4543" operator="greaterThan">
      <formula>G90</formula>
    </cfRule>
    <cfRule type="cellIs" dxfId="4138" priority="4541" operator="equal">
      <formula>G90</formula>
    </cfRule>
    <cfRule type="expression" dxfId="4137" priority="4540">
      <formula>Z90=0</formula>
    </cfRule>
  </conditionalFormatting>
  <conditionalFormatting sqref="Z94">
    <cfRule type="cellIs" dxfId="4136" priority="4539" operator="greaterThan">
      <formula>G94</formula>
    </cfRule>
    <cfRule type="cellIs" dxfId="4135" priority="4537" operator="equal">
      <formula>G94</formula>
    </cfRule>
    <cfRule type="expression" dxfId="4134" priority="4536">
      <formula>Z94=0</formula>
    </cfRule>
  </conditionalFormatting>
  <conditionalFormatting sqref="Z98">
    <cfRule type="cellIs" dxfId="4133" priority="4533" operator="equal">
      <formula>G98</formula>
    </cfRule>
    <cfRule type="cellIs" dxfId="4132" priority="4535" operator="greaterThan">
      <formula>G98</formula>
    </cfRule>
    <cfRule type="expression" dxfId="4131" priority="4532">
      <formula>Z98=0</formula>
    </cfRule>
  </conditionalFormatting>
  <conditionalFormatting sqref="Z102">
    <cfRule type="expression" dxfId="4130" priority="2232">
      <formula>Z102=0</formula>
    </cfRule>
    <cfRule type="cellIs" dxfId="4129" priority="2235" operator="greaterThan">
      <formula>G102</formula>
    </cfRule>
    <cfRule type="cellIs" dxfId="4128" priority="2233" operator="equal">
      <formula>G102</formula>
    </cfRule>
  </conditionalFormatting>
  <conditionalFormatting sqref="Z106">
    <cfRule type="expression" dxfId="4127" priority="2173">
      <formula>Z106=0</formula>
    </cfRule>
    <cfRule type="cellIs" dxfId="4126" priority="2176" operator="greaterThan">
      <formula>G106</formula>
    </cfRule>
    <cfRule type="cellIs" dxfId="4125" priority="2174" operator="equal">
      <formula>G106</formula>
    </cfRule>
  </conditionalFormatting>
  <conditionalFormatting sqref="Z110">
    <cfRule type="expression" dxfId="4124" priority="1406">
      <formula>Z110=0</formula>
    </cfRule>
    <cfRule type="cellIs" dxfId="4123" priority="1409" operator="greaterThan">
      <formula>G110</formula>
    </cfRule>
    <cfRule type="cellIs" dxfId="4122" priority="1407" operator="equal">
      <formula>G110</formula>
    </cfRule>
  </conditionalFormatting>
  <conditionalFormatting sqref="Z114">
    <cfRule type="cellIs" dxfId="4121" priority="1350" operator="greaterThan">
      <formula>G114</formula>
    </cfRule>
    <cfRule type="cellIs" dxfId="4120" priority="1348" operator="equal">
      <formula>G114</formula>
    </cfRule>
    <cfRule type="expression" dxfId="4119" priority="1347">
      <formula>Z114=0</formula>
    </cfRule>
  </conditionalFormatting>
  <conditionalFormatting sqref="Z118">
    <cfRule type="cellIs" dxfId="4118" priority="1291" operator="greaterThan">
      <formula>G118</formula>
    </cfRule>
    <cfRule type="expression" dxfId="4117" priority="1288">
      <formula>Z118=0</formula>
    </cfRule>
    <cfRule type="cellIs" dxfId="4116" priority="1289" operator="equal">
      <formula>G118</formula>
    </cfRule>
  </conditionalFormatting>
  <conditionalFormatting sqref="Z122">
    <cfRule type="cellIs" dxfId="4115" priority="2115" operator="equal">
      <formula>G122</formula>
    </cfRule>
    <cfRule type="cellIs" dxfId="4114" priority="2117" operator="greaterThan">
      <formula>G122</formula>
    </cfRule>
    <cfRule type="expression" dxfId="4113" priority="2114">
      <formula>Z122=0</formula>
    </cfRule>
  </conditionalFormatting>
  <conditionalFormatting sqref="Z126">
    <cfRule type="cellIs" dxfId="4112" priority="4531" operator="greaterThan">
      <formula>G126</formula>
    </cfRule>
    <cfRule type="cellIs" dxfId="4111" priority="4529" operator="equal">
      <formula>G126</formula>
    </cfRule>
    <cfRule type="expression" dxfId="4110" priority="4528">
      <formula>Z126=0</formula>
    </cfRule>
  </conditionalFormatting>
  <conditionalFormatting sqref="Z130">
    <cfRule type="expression" dxfId="4109" priority="1229">
      <formula>Z130=0</formula>
    </cfRule>
    <cfRule type="cellIs" dxfId="4108" priority="1230" operator="equal">
      <formula>G130</formula>
    </cfRule>
    <cfRule type="cellIs" dxfId="4107" priority="1232" operator="greaterThan">
      <formula>G130</formula>
    </cfRule>
  </conditionalFormatting>
  <conditionalFormatting sqref="Z134">
    <cfRule type="cellIs" dxfId="4106" priority="1173" operator="greaterThan">
      <formula>G134</formula>
    </cfRule>
    <cfRule type="expression" dxfId="4105" priority="1170">
      <formula>Z134=0</formula>
    </cfRule>
    <cfRule type="cellIs" dxfId="4104" priority="1171" operator="equal">
      <formula>G134</formula>
    </cfRule>
  </conditionalFormatting>
  <conditionalFormatting sqref="Z138">
    <cfRule type="expression" dxfId="4103" priority="1111">
      <formula>Z138=0</formula>
    </cfRule>
    <cfRule type="cellIs" dxfId="4102" priority="1112" operator="equal">
      <formula>G138</formula>
    </cfRule>
    <cfRule type="cellIs" dxfId="4101" priority="1114" operator="greaterThan">
      <formula>G138</formula>
    </cfRule>
  </conditionalFormatting>
  <conditionalFormatting sqref="Z142">
    <cfRule type="expression" dxfId="4100" priority="1052">
      <formula>Z142=0</formula>
    </cfRule>
    <cfRule type="cellIs" dxfId="4099" priority="1053" operator="equal">
      <formula>G142</formula>
    </cfRule>
    <cfRule type="cellIs" dxfId="4098" priority="1055" operator="greaterThan">
      <formula>G142</formula>
    </cfRule>
  </conditionalFormatting>
  <conditionalFormatting sqref="Z146">
    <cfRule type="cellIs" dxfId="4097" priority="4527" operator="greaterThan">
      <formula>G146</formula>
    </cfRule>
    <cfRule type="cellIs" dxfId="4096" priority="4525" operator="equal">
      <formula>G146</formula>
    </cfRule>
    <cfRule type="expression" dxfId="4095" priority="4524">
      <formula>Z146=0</formula>
    </cfRule>
  </conditionalFormatting>
  <conditionalFormatting sqref="Z150">
    <cfRule type="expression" dxfId="4094" priority="993">
      <formula>Z150=0</formula>
    </cfRule>
    <cfRule type="cellIs" dxfId="4093" priority="994" operator="equal">
      <formula>G150</formula>
    </cfRule>
    <cfRule type="cellIs" dxfId="4092" priority="996" operator="greaterThan">
      <formula>G150</formula>
    </cfRule>
  </conditionalFormatting>
  <conditionalFormatting sqref="Z154">
    <cfRule type="expression" dxfId="4091" priority="934">
      <formula>Z154=0</formula>
    </cfRule>
    <cfRule type="cellIs" dxfId="4090" priority="935" operator="equal">
      <formula>G154</formula>
    </cfRule>
    <cfRule type="cellIs" dxfId="4089" priority="937" operator="greaterThan">
      <formula>G154</formula>
    </cfRule>
  </conditionalFormatting>
  <conditionalFormatting sqref="Z158">
    <cfRule type="expression" dxfId="4088" priority="875">
      <formula>Z158=0</formula>
    </cfRule>
    <cfRule type="cellIs" dxfId="4087" priority="876" operator="equal">
      <formula>G158</formula>
    </cfRule>
    <cfRule type="cellIs" dxfId="4086" priority="878" operator="greaterThan">
      <formula>G158</formula>
    </cfRule>
  </conditionalFormatting>
  <conditionalFormatting sqref="Z162">
    <cfRule type="expression" dxfId="4085" priority="816">
      <formula>Z162=0</formula>
    </cfRule>
    <cfRule type="cellIs" dxfId="4084" priority="817" operator="equal">
      <formula>G162</formula>
    </cfRule>
    <cfRule type="cellIs" dxfId="4083" priority="819" operator="greaterThan">
      <formula>G162</formula>
    </cfRule>
  </conditionalFormatting>
  <conditionalFormatting sqref="Z166">
    <cfRule type="cellIs" dxfId="4082" priority="4521" operator="equal">
      <formula>G166</formula>
    </cfRule>
    <cfRule type="cellIs" dxfId="4081" priority="4523" operator="greaterThan">
      <formula>G166</formula>
    </cfRule>
    <cfRule type="expression" dxfId="4080" priority="4520">
      <formula>Z166=0</formula>
    </cfRule>
  </conditionalFormatting>
  <conditionalFormatting sqref="Z170">
    <cfRule type="cellIs" dxfId="4079" priority="699" operator="equal">
      <formula>G170</formula>
    </cfRule>
    <cfRule type="expression" dxfId="4078" priority="698">
      <formula>Z170=0</formula>
    </cfRule>
    <cfRule type="cellIs" dxfId="4077" priority="701" operator="greaterThan">
      <formula>G170</formula>
    </cfRule>
  </conditionalFormatting>
  <conditionalFormatting sqref="Z174">
    <cfRule type="cellIs" dxfId="4076" priority="758" operator="equal">
      <formula>G174</formula>
    </cfRule>
    <cfRule type="cellIs" dxfId="4075" priority="760" operator="greaterThan">
      <formula>G174</formula>
    </cfRule>
    <cfRule type="expression" dxfId="4074" priority="757">
      <formula>Z174=0</formula>
    </cfRule>
  </conditionalFormatting>
  <conditionalFormatting sqref="Z178">
    <cfRule type="cellIs" dxfId="4073" priority="4517" operator="equal">
      <formula>G178</formula>
    </cfRule>
    <cfRule type="cellIs" dxfId="4072" priority="4519" operator="greaterThan">
      <formula>G178</formula>
    </cfRule>
    <cfRule type="expression" dxfId="4071" priority="4516">
      <formula>Z178=0</formula>
    </cfRule>
  </conditionalFormatting>
  <conditionalFormatting sqref="Z182">
    <cfRule type="cellIs" dxfId="4070" priority="347" operator="greaterThan">
      <formula>G182</formula>
    </cfRule>
    <cfRule type="cellIs" dxfId="4069" priority="345" operator="equal">
      <formula>G182</formula>
    </cfRule>
    <cfRule type="expression" dxfId="4068" priority="344">
      <formula>Z182=0</formula>
    </cfRule>
  </conditionalFormatting>
  <conditionalFormatting sqref="Z186">
    <cfRule type="cellIs" dxfId="4067" priority="286" operator="equal">
      <formula>G186</formula>
    </cfRule>
    <cfRule type="expression" dxfId="4066" priority="285">
      <formula>Z186=0</formula>
    </cfRule>
    <cfRule type="cellIs" dxfId="4065" priority="288" operator="greaterThan">
      <formula>G186</formula>
    </cfRule>
  </conditionalFormatting>
  <conditionalFormatting sqref="Z190">
    <cfRule type="cellIs" dxfId="4064" priority="4515" operator="greaterThan">
      <formula>G190</formula>
    </cfRule>
    <cfRule type="expression" dxfId="4063" priority="4512">
      <formula>Z190=0</formula>
    </cfRule>
    <cfRule type="cellIs" dxfId="4062" priority="4513" operator="equal">
      <formula>G190</formula>
    </cfRule>
  </conditionalFormatting>
  <conditionalFormatting sqref="Z194">
    <cfRule type="cellIs" dxfId="4061" priority="4509" operator="equal">
      <formula>G194</formula>
    </cfRule>
    <cfRule type="cellIs" dxfId="4060" priority="4511" operator="greaterThan">
      <formula>G194</formula>
    </cfRule>
    <cfRule type="expression" dxfId="4059" priority="4508">
      <formula>Z194=0</formula>
    </cfRule>
  </conditionalFormatting>
  <conditionalFormatting sqref="Z198">
    <cfRule type="expression" dxfId="4058" priority="4504">
      <formula>Z198=0</formula>
    </cfRule>
    <cfRule type="cellIs" dxfId="4057" priority="4505" operator="equal">
      <formula>G198</formula>
    </cfRule>
    <cfRule type="cellIs" dxfId="4056" priority="4507" operator="greaterThan">
      <formula>G198</formula>
    </cfRule>
  </conditionalFormatting>
  <conditionalFormatting sqref="Z202">
    <cfRule type="expression" dxfId="4055" priority="4500">
      <formula>Z202=0</formula>
    </cfRule>
    <cfRule type="cellIs" dxfId="4054" priority="4503" operator="greaterThan">
      <formula>G202</formula>
    </cfRule>
    <cfRule type="cellIs" dxfId="4053" priority="4501" operator="equal">
      <formula>G202</formula>
    </cfRule>
  </conditionalFormatting>
  <conditionalFormatting sqref="Z206">
    <cfRule type="cellIs" dxfId="4052" priority="4499" operator="greaterThan">
      <formula>G206</formula>
    </cfRule>
    <cfRule type="cellIs" dxfId="4051" priority="4497" operator="equal">
      <formula>G206</formula>
    </cfRule>
    <cfRule type="expression" dxfId="4050" priority="4496">
      <formula>Z206=0</formula>
    </cfRule>
  </conditionalFormatting>
  <conditionalFormatting sqref="Z210">
    <cfRule type="expression" dxfId="4049" priority="4492">
      <formula>Z210=0</formula>
    </cfRule>
    <cfRule type="cellIs" dxfId="4048" priority="4493" operator="equal">
      <formula>G210</formula>
    </cfRule>
    <cfRule type="cellIs" dxfId="4047" priority="4495" operator="greaterThan">
      <formula>G210</formula>
    </cfRule>
  </conditionalFormatting>
  <conditionalFormatting sqref="Z215">
    <cfRule type="cellIs" dxfId="4046" priority="4489" operator="equal">
      <formula>G215</formula>
    </cfRule>
    <cfRule type="expression" dxfId="4045" priority="4488">
      <formula>Z215=0</formula>
    </cfRule>
    <cfRule type="cellIs" dxfId="4044" priority="4491" operator="greaterThan">
      <formula>G215</formula>
    </cfRule>
  </conditionalFormatting>
  <conditionalFormatting sqref="Z219">
    <cfRule type="cellIs" dxfId="4043" priority="4487" operator="greaterThan">
      <formula>G219</formula>
    </cfRule>
    <cfRule type="cellIs" dxfId="4042" priority="4485" operator="equal">
      <formula>G219</formula>
    </cfRule>
    <cfRule type="expression" dxfId="4041" priority="4484">
      <formula>Z219=0</formula>
    </cfRule>
  </conditionalFormatting>
  <conditionalFormatting sqref="Z223">
    <cfRule type="cellIs" dxfId="4040" priority="4483" operator="greaterThan">
      <formula>G223</formula>
    </cfRule>
    <cfRule type="cellIs" dxfId="4039" priority="4481" operator="equal">
      <formula>G223</formula>
    </cfRule>
    <cfRule type="expression" dxfId="4038" priority="4480">
      <formula>Z223=0</formula>
    </cfRule>
  </conditionalFormatting>
  <conditionalFormatting sqref="Z227">
    <cfRule type="cellIs" dxfId="4037" priority="4479" operator="greaterThan">
      <formula>G227</formula>
    </cfRule>
    <cfRule type="cellIs" dxfId="4036" priority="4477" operator="equal">
      <formula>G227</formula>
    </cfRule>
    <cfRule type="expression" dxfId="4035" priority="4476">
      <formula>Z227=0</formula>
    </cfRule>
  </conditionalFormatting>
  <conditionalFormatting sqref="Z231">
    <cfRule type="cellIs" dxfId="4034" priority="4473" operator="equal">
      <formula>G231</formula>
    </cfRule>
    <cfRule type="expression" dxfId="4033" priority="4472">
      <formula>Z231=0</formula>
    </cfRule>
    <cfRule type="cellIs" dxfId="4032" priority="4475" operator="greaterThan">
      <formula>G231</formula>
    </cfRule>
  </conditionalFormatting>
  <conditionalFormatting sqref="Z235">
    <cfRule type="cellIs" dxfId="4031" priority="4471" operator="greaterThan">
      <formula>G235</formula>
    </cfRule>
    <cfRule type="cellIs" dxfId="4030" priority="4469" operator="equal">
      <formula>G235</formula>
    </cfRule>
    <cfRule type="expression" dxfId="4029" priority="4468">
      <formula>Z235=0</formula>
    </cfRule>
  </conditionalFormatting>
  <conditionalFormatting sqref="Z239">
    <cfRule type="cellIs" dxfId="4028" priority="2058" operator="greaterThan">
      <formula>G239</formula>
    </cfRule>
    <cfRule type="cellIs" dxfId="4027" priority="2056" operator="equal">
      <formula>G239</formula>
    </cfRule>
    <cfRule type="expression" dxfId="4026" priority="2055">
      <formula>Z239=0</formula>
    </cfRule>
  </conditionalFormatting>
  <conditionalFormatting sqref="Z243">
    <cfRule type="cellIs" dxfId="4025" priority="4465" operator="equal">
      <formula>G243</formula>
    </cfRule>
    <cfRule type="cellIs" dxfId="4024" priority="4467" operator="greaterThan">
      <formula>G243</formula>
    </cfRule>
    <cfRule type="expression" dxfId="4023" priority="4464">
      <formula>Z243=0</formula>
    </cfRule>
  </conditionalFormatting>
  <conditionalFormatting sqref="Z247">
    <cfRule type="cellIs" dxfId="4022" priority="4461" operator="equal">
      <formula>G247</formula>
    </cfRule>
    <cfRule type="cellIs" dxfId="4021" priority="4463" operator="greaterThan">
      <formula>G247</formula>
    </cfRule>
    <cfRule type="expression" dxfId="4020" priority="4460">
      <formula>Z247=0</formula>
    </cfRule>
  </conditionalFormatting>
  <conditionalFormatting sqref="Z251">
    <cfRule type="cellIs" dxfId="4019" priority="4459" operator="greaterThan">
      <formula>G251</formula>
    </cfRule>
    <cfRule type="cellIs" dxfId="4018" priority="4457" operator="equal">
      <formula>G251</formula>
    </cfRule>
    <cfRule type="expression" dxfId="4017" priority="4456">
      <formula>Z251=0</formula>
    </cfRule>
  </conditionalFormatting>
  <conditionalFormatting sqref="Z255">
    <cfRule type="cellIs" dxfId="4016" priority="4453" operator="equal">
      <formula>G255</formula>
    </cfRule>
    <cfRule type="cellIs" dxfId="4015" priority="4455" operator="greaterThan">
      <formula>G255</formula>
    </cfRule>
    <cfRule type="expression" dxfId="4014" priority="4452">
      <formula>Z255=0</formula>
    </cfRule>
  </conditionalFormatting>
  <conditionalFormatting sqref="Z259">
    <cfRule type="cellIs" dxfId="4013" priority="1999" operator="greaterThan">
      <formula>G259</formula>
    </cfRule>
    <cfRule type="expression" dxfId="4012" priority="1996">
      <formula>Z259=0</formula>
    </cfRule>
    <cfRule type="cellIs" dxfId="4011" priority="1997" operator="equal">
      <formula>G259</formula>
    </cfRule>
  </conditionalFormatting>
  <conditionalFormatting sqref="Z263">
    <cfRule type="cellIs" dxfId="4010" priority="4449" operator="equal">
      <formula>G263</formula>
    </cfRule>
    <cfRule type="cellIs" dxfId="4009" priority="4451" operator="greaterThan">
      <formula>G263</formula>
    </cfRule>
    <cfRule type="expression" dxfId="4008" priority="4448">
      <formula>Z263=0</formula>
    </cfRule>
  </conditionalFormatting>
  <conditionalFormatting sqref="Z269">
    <cfRule type="cellIs" dxfId="4007" priority="4447" operator="greaterThan">
      <formula>G269</formula>
    </cfRule>
    <cfRule type="expression" dxfId="4006" priority="4444">
      <formula>Z269=0</formula>
    </cfRule>
    <cfRule type="cellIs" dxfId="4005" priority="4445" operator="equal">
      <formula>G269</formula>
    </cfRule>
  </conditionalFormatting>
  <conditionalFormatting sqref="Z273">
    <cfRule type="expression" dxfId="4004" priority="1878">
      <formula>Z273=0</formula>
    </cfRule>
    <cfRule type="cellIs" dxfId="4003" priority="1881" operator="greaterThan">
      <formula>G273</formula>
    </cfRule>
    <cfRule type="cellIs" dxfId="4002" priority="1879" operator="equal">
      <formula>G273</formula>
    </cfRule>
  </conditionalFormatting>
  <conditionalFormatting sqref="Z277">
    <cfRule type="cellIs" dxfId="4001" priority="642" operator="greaterThan">
      <formula>G277</formula>
    </cfRule>
    <cfRule type="cellIs" dxfId="4000" priority="640" operator="equal">
      <formula>G277</formula>
    </cfRule>
    <cfRule type="expression" dxfId="3999" priority="639">
      <formula>Z277=0</formula>
    </cfRule>
  </conditionalFormatting>
  <conditionalFormatting sqref="Z281">
    <cfRule type="expression" dxfId="3998" priority="1819">
      <formula>Z281=0</formula>
    </cfRule>
    <cfRule type="cellIs" dxfId="3997" priority="1822" operator="greaterThan">
      <formula>G281</formula>
    </cfRule>
    <cfRule type="cellIs" dxfId="3996" priority="1820" operator="equal">
      <formula>G281</formula>
    </cfRule>
  </conditionalFormatting>
  <conditionalFormatting sqref="Z285">
    <cfRule type="cellIs" dxfId="3995" priority="1940" operator="greaterThan">
      <formula>G285</formula>
    </cfRule>
    <cfRule type="cellIs" dxfId="3994" priority="1938" operator="equal">
      <formula>G285</formula>
    </cfRule>
    <cfRule type="expression" dxfId="3993" priority="1937">
      <formula>Z285=0</formula>
    </cfRule>
  </conditionalFormatting>
  <conditionalFormatting sqref="Z290">
    <cfRule type="expression" dxfId="3992" priority="4440">
      <formula>Z290=0</formula>
    </cfRule>
    <cfRule type="cellIs" dxfId="3991" priority="4443" operator="greaterThan">
      <formula>G290</formula>
    </cfRule>
    <cfRule type="cellIs" dxfId="3990" priority="4441" operator="equal">
      <formula>G290</formula>
    </cfRule>
  </conditionalFormatting>
  <conditionalFormatting sqref="Z295">
    <cfRule type="expression" dxfId="3989" priority="4436">
      <formula>Z295=0</formula>
    </cfRule>
    <cfRule type="cellIs" dxfId="3988" priority="4437" operator="equal">
      <formula>G295</formula>
    </cfRule>
    <cfRule type="cellIs" dxfId="3987" priority="4439" operator="greaterThan">
      <formula>G295</formula>
    </cfRule>
  </conditionalFormatting>
  <conditionalFormatting sqref="Z300">
    <cfRule type="cellIs" dxfId="3986" priority="4435" operator="greaterThan">
      <formula>G300</formula>
    </cfRule>
    <cfRule type="expression" dxfId="3985" priority="4432">
      <formula>Z300=0</formula>
    </cfRule>
    <cfRule type="cellIs" dxfId="3984" priority="4433" operator="equal">
      <formula>G300</formula>
    </cfRule>
  </conditionalFormatting>
  <conditionalFormatting sqref="Z304">
    <cfRule type="cellIs" dxfId="3983" priority="4431" operator="greaterThan">
      <formula>G304</formula>
    </cfRule>
    <cfRule type="expression" dxfId="3982" priority="4428">
      <formula>Z304=0</formula>
    </cfRule>
    <cfRule type="cellIs" dxfId="3981" priority="4429" operator="equal">
      <formula>G304</formula>
    </cfRule>
  </conditionalFormatting>
  <conditionalFormatting sqref="Z308">
    <cfRule type="expression" dxfId="3980" priority="4424">
      <formula>Z308=0</formula>
    </cfRule>
    <cfRule type="cellIs" dxfId="3979" priority="4425" operator="equal">
      <formula>G308</formula>
    </cfRule>
    <cfRule type="cellIs" dxfId="3978" priority="4427" operator="greaterThan">
      <formula>G308</formula>
    </cfRule>
  </conditionalFormatting>
  <conditionalFormatting sqref="Z312">
    <cfRule type="expression" dxfId="3977" priority="4420">
      <formula>Z312=0</formula>
    </cfRule>
    <cfRule type="cellIs" dxfId="3976" priority="4423" operator="greaterThan">
      <formula>G312</formula>
    </cfRule>
    <cfRule type="cellIs" dxfId="3975" priority="4421" operator="equal">
      <formula>G312</formula>
    </cfRule>
  </conditionalFormatting>
  <conditionalFormatting sqref="Z316">
    <cfRule type="cellIs" dxfId="3974" priority="4419" operator="greaterThan">
      <formula>G316</formula>
    </cfRule>
    <cfRule type="cellIs" dxfId="3973" priority="4417" operator="equal">
      <formula>G316</formula>
    </cfRule>
    <cfRule type="expression" dxfId="3972" priority="4416">
      <formula>Z316=0</formula>
    </cfRule>
  </conditionalFormatting>
  <conditionalFormatting sqref="Z320">
    <cfRule type="cellIs" dxfId="3971" priority="4415" operator="greaterThan">
      <formula>G320</formula>
    </cfRule>
    <cfRule type="cellIs" dxfId="3970" priority="4413" operator="equal">
      <formula>G320</formula>
    </cfRule>
    <cfRule type="expression" dxfId="3969" priority="4412">
      <formula>Z320=0</formula>
    </cfRule>
  </conditionalFormatting>
  <conditionalFormatting sqref="Z324">
    <cfRule type="cellIs" dxfId="3968" priority="4411" operator="greaterThan">
      <formula>G324</formula>
    </cfRule>
    <cfRule type="cellIs" dxfId="3967" priority="4409" operator="equal">
      <formula>G324</formula>
    </cfRule>
    <cfRule type="expression" dxfId="3966" priority="4408">
      <formula>Z324=0</formula>
    </cfRule>
  </conditionalFormatting>
  <conditionalFormatting sqref="Z328">
    <cfRule type="expression" dxfId="3965" priority="4404">
      <formula>Z328=0</formula>
    </cfRule>
    <cfRule type="cellIs" dxfId="3964" priority="4405" operator="equal">
      <formula>G328</formula>
    </cfRule>
    <cfRule type="cellIs" dxfId="3963" priority="4407" operator="greaterThan">
      <formula>G328</formula>
    </cfRule>
  </conditionalFormatting>
  <conditionalFormatting sqref="Z332">
    <cfRule type="cellIs" dxfId="3962" priority="4403" operator="greaterThan">
      <formula>G332</formula>
    </cfRule>
    <cfRule type="cellIs" dxfId="3961" priority="4401" operator="equal">
      <formula>G332</formula>
    </cfRule>
    <cfRule type="expression" dxfId="3960" priority="4400">
      <formula>Z332=0</formula>
    </cfRule>
  </conditionalFormatting>
  <conditionalFormatting sqref="Z338">
    <cfRule type="cellIs" dxfId="3959" priority="4399" operator="greaterThan">
      <formula>G338</formula>
    </cfRule>
    <cfRule type="cellIs" dxfId="3958" priority="4397" operator="equal">
      <formula>G338</formula>
    </cfRule>
    <cfRule type="expression" dxfId="3957" priority="4396">
      <formula>Z338=0</formula>
    </cfRule>
  </conditionalFormatting>
  <conditionalFormatting sqref="Z342">
    <cfRule type="cellIs" dxfId="3956" priority="4395" operator="greaterThan">
      <formula>G342</formula>
    </cfRule>
    <cfRule type="expression" dxfId="3955" priority="4392">
      <formula>Z342=0</formula>
    </cfRule>
    <cfRule type="cellIs" dxfId="3954" priority="4393" operator="equal">
      <formula>G342</formula>
    </cfRule>
  </conditionalFormatting>
  <conditionalFormatting sqref="Z346">
    <cfRule type="cellIs" dxfId="3953" priority="4391" operator="greaterThan">
      <formula>G346</formula>
    </cfRule>
    <cfRule type="cellIs" dxfId="3952" priority="4389" operator="equal">
      <formula>G346</formula>
    </cfRule>
    <cfRule type="expression" dxfId="3951" priority="4388">
      <formula>Z346=0</formula>
    </cfRule>
  </conditionalFormatting>
  <conditionalFormatting sqref="Z351">
    <cfRule type="cellIs" dxfId="3950" priority="4385" operator="equal">
      <formula>G351</formula>
    </cfRule>
    <cfRule type="cellIs" dxfId="3949" priority="4387" operator="greaterThan">
      <formula>G351</formula>
    </cfRule>
    <cfRule type="expression" dxfId="3948" priority="4384">
      <formula>Z351=0</formula>
    </cfRule>
  </conditionalFormatting>
  <conditionalFormatting sqref="Z355">
    <cfRule type="cellIs" dxfId="3947" priority="4381" operator="equal">
      <formula>G355</formula>
    </cfRule>
    <cfRule type="expression" dxfId="3946" priority="4380">
      <formula>Z355=0</formula>
    </cfRule>
    <cfRule type="cellIs" dxfId="3945" priority="4383" operator="greaterThan">
      <formula>G355</formula>
    </cfRule>
  </conditionalFormatting>
  <conditionalFormatting sqref="Z359">
    <cfRule type="expression" dxfId="3944" priority="4376">
      <formula>Z359=0</formula>
    </cfRule>
    <cfRule type="cellIs" dxfId="3943" priority="4377" operator="equal">
      <formula>G359</formula>
    </cfRule>
    <cfRule type="cellIs" dxfId="3942" priority="4379" operator="greaterThan">
      <formula>G359</formula>
    </cfRule>
  </conditionalFormatting>
  <conditionalFormatting sqref="Z364">
    <cfRule type="expression" dxfId="3941" priority="4372">
      <formula>Z364=0</formula>
    </cfRule>
    <cfRule type="cellIs" dxfId="3940" priority="4375" operator="greaterThan">
      <formula>G364</formula>
    </cfRule>
    <cfRule type="cellIs" dxfId="3939" priority="4373" operator="equal">
      <formula>G364</formula>
    </cfRule>
  </conditionalFormatting>
  <conditionalFormatting sqref="Z368">
    <cfRule type="cellIs" dxfId="3938" priority="4369" operator="equal">
      <formula>G368</formula>
    </cfRule>
    <cfRule type="expression" dxfId="3937" priority="4368">
      <formula>Z368=0</formula>
    </cfRule>
    <cfRule type="cellIs" dxfId="3936" priority="4371" operator="greaterThan">
      <formula>G368</formula>
    </cfRule>
  </conditionalFormatting>
  <conditionalFormatting sqref="Z372">
    <cfRule type="expression" dxfId="3935" priority="4364">
      <formula>Z372=0</formula>
    </cfRule>
    <cfRule type="cellIs" dxfId="3934" priority="4365" operator="equal">
      <formula>G372</formula>
    </cfRule>
    <cfRule type="cellIs" dxfId="3933" priority="4367" operator="greaterThan">
      <formula>G372</formula>
    </cfRule>
  </conditionalFormatting>
  <conditionalFormatting sqref="Z378">
    <cfRule type="expression" dxfId="3932" priority="4360">
      <formula>Z378=0</formula>
    </cfRule>
    <cfRule type="cellIs" dxfId="3931" priority="4361" operator="equal">
      <formula>G378</formula>
    </cfRule>
    <cfRule type="cellIs" dxfId="3930" priority="4363" operator="greaterThan">
      <formula>G378</formula>
    </cfRule>
  </conditionalFormatting>
  <conditionalFormatting sqref="Z382">
    <cfRule type="cellIs" dxfId="3929" priority="4357" operator="equal">
      <formula>G382</formula>
    </cfRule>
    <cfRule type="expression" dxfId="3928" priority="4356">
      <formula>Z382=0</formula>
    </cfRule>
    <cfRule type="cellIs" dxfId="3927" priority="4359" operator="greaterThan">
      <formula>G382</formula>
    </cfRule>
  </conditionalFormatting>
  <conditionalFormatting sqref="Z386">
    <cfRule type="expression" dxfId="3926" priority="4352">
      <formula>Z386=0</formula>
    </cfRule>
    <cfRule type="cellIs" dxfId="3925" priority="4353" operator="equal">
      <formula>G386</formula>
    </cfRule>
    <cfRule type="cellIs" dxfId="3924" priority="4355" operator="greaterThan">
      <formula>G386</formula>
    </cfRule>
  </conditionalFormatting>
  <conditionalFormatting sqref="Z391">
    <cfRule type="cellIs" dxfId="3923" priority="4349" operator="equal">
      <formula>G391</formula>
    </cfRule>
    <cfRule type="cellIs" dxfId="3922" priority="4351" operator="greaterThan">
      <formula>G391</formula>
    </cfRule>
    <cfRule type="expression" dxfId="3921" priority="4348">
      <formula>Z391=0</formula>
    </cfRule>
  </conditionalFormatting>
  <conditionalFormatting sqref="Z395">
    <cfRule type="expression" dxfId="3920" priority="4344">
      <formula>Z395=0</formula>
    </cfRule>
    <cfRule type="cellIs" dxfId="3919" priority="4347" operator="greaterThan">
      <formula>G395</formula>
    </cfRule>
    <cfRule type="cellIs" dxfId="3918" priority="4345" operator="equal">
      <formula>G395</formula>
    </cfRule>
  </conditionalFormatting>
  <conditionalFormatting sqref="Z399">
    <cfRule type="cellIs" dxfId="3917" priority="4343" operator="greaterThan">
      <formula>G399</formula>
    </cfRule>
    <cfRule type="cellIs" dxfId="3916" priority="4341" operator="equal">
      <formula>G399</formula>
    </cfRule>
    <cfRule type="expression" dxfId="3915" priority="4340">
      <formula>Z399=0</formula>
    </cfRule>
  </conditionalFormatting>
  <conditionalFormatting sqref="Z404">
    <cfRule type="cellIs" dxfId="3914" priority="1595" operator="equal">
      <formula>G404</formula>
    </cfRule>
    <cfRule type="expression" dxfId="3913" priority="1594">
      <formula>Z404=0</formula>
    </cfRule>
    <cfRule type="cellIs" dxfId="3912" priority="1596" operator="greaterThan">
      <formula>G404</formula>
    </cfRule>
  </conditionalFormatting>
  <conditionalFormatting sqref="Z408">
    <cfRule type="cellIs" dxfId="3911" priority="1478" operator="greaterThan">
      <formula>G408</formula>
    </cfRule>
    <cfRule type="expression" dxfId="3910" priority="1476">
      <formula>Z408=0</formula>
    </cfRule>
    <cfRule type="cellIs" dxfId="3909" priority="1477" operator="equal">
      <formula>G408</formula>
    </cfRule>
  </conditionalFormatting>
  <conditionalFormatting sqref="Z412">
    <cfRule type="expression" dxfId="3908" priority="1535">
      <formula>Z412=0</formula>
    </cfRule>
    <cfRule type="cellIs" dxfId="3907" priority="1536" operator="equal">
      <formula>G412</formula>
    </cfRule>
    <cfRule type="cellIs" dxfId="3906" priority="1537" operator="greaterThan">
      <formula>G412</formula>
    </cfRule>
  </conditionalFormatting>
  <conditionalFormatting sqref="Z417">
    <cfRule type="expression" dxfId="3905" priority="258">
      <formula>Z417=0</formula>
    </cfRule>
    <cfRule type="cellIs" dxfId="3904" priority="259" operator="equal">
      <formula>G417</formula>
    </cfRule>
    <cfRule type="cellIs" dxfId="3903" priority="260" operator="greaterThan">
      <formula>G417</formula>
    </cfRule>
  </conditionalFormatting>
  <conditionalFormatting sqref="Z418">
    <cfRule type="cellIs" dxfId="3902" priority="222" operator="greaterThan">
      <formula>G418</formula>
    </cfRule>
    <cfRule type="cellIs" dxfId="3901" priority="221" operator="equal">
      <formula>G418</formula>
    </cfRule>
    <cfRule type="expression" dxfId="3900" priority="220">
      <formula>Z418=0</formula>
    </cfRule>
  </conditionalFormatting>
  <conditionalFormatting sqref="Z419">
    <cfRule type="cellIs" dxfId="3899" priority="184" operator="greaterThan">
      <formula>G419</formula>
    </cfRule>
    <cfRule type="cellIs" dxfId="3898" priority="183" operator="equal">
      <formula>G419</formula>
    </cfRule>
    <cfRule type="expression" dxfId="3897" priority="182">
      <formula>Z419=0</formula>
    </cfRule>
  </conditionalFormatting>
  <conditionalFormatting sqref="Z421">
    <cfRule type="cellIs" dxfId="3896" priority="4337" operator="equal">
      <formula>G421</formula>
    </cfRule>
    <cfRule type="expression" dxfId="3895" priority="4336">
      <formula>Z421=0</formula>
    </cfRule>
    <cfRule type="cellIs" dxfId="3894" priority="4339" operator="greaterThan">
      <formula>G421</formula>
    </cfRule>
  </conditionalFormatting>
  <conditionalFormatting sqref="Z425">
    <cfRule type="expression" dxfId="3893" priority="4332">
      <formula>Z425=0</formula>
    </cfRule>
    <cfRule type="cellIs" dxfId="3892" priority="4335" operator="greaterThan">
      <formula>G425</formula>
    </cfRule>
    <cfRule type="cellIs" dxfId="3891" priority="4333" operator="equal">
      <formula>G425</formula>
    </cfRule>
  </conditionalFormatting>
  <conditionalFormatting sqref="Z429">
    <cfRule type="cellIs" dxfId="3890" priority="4331" operator="greaterThan">
      <formula>G429</formula>
    </cfRule>
    <cfRule type="cellIs" dxfId="3889" priority="4329" operator="equal">
      <formula>G429</formula>
    </cfRule>
    <cfRule type="expression" dxfId="3888" priority="4328">
      <formula>Z429=0</formula>
    </cfRule>
  </conditionalFormatting>
  <conditionalFormatting sqref="Z434">
    <cfRule type="cellIs" dxfId="3887" priority="592" operator="equal">
      <formula>G434</formula>
    </cfRule>
    <cfRule type="expression" dxfId="3886" priority="591">
      <formula>Z434=0</formula>
    </cfRule>
    <cfRule type="cellIs" dxfId="3885" priority="593" operator="greaterThan">
      <formula>G434</formula>
    </cfRule>
  </conditionalFormatting>
  <conditionalFormatting sqref="Z438">
    <cfRule type="expression" dxfId="3884" priority="532">
      <formula>Z438=0</formula>
    </cfRule>
    <cfRule type="cellIs" dxfId="3883" priority="533" operator="equal">
      <formula>G438</formula>
    </cfRule>
    <cfRule type="cellIs" dxfId="3882" priority="534" operator="greaterThan">
      <formula>G438</formula>
    </cfRule>
  </conditionalFormatting>
  <conditionalFormatting sqref="Z442">
    <cfRule type="cellIs" dxfId="3881" priority="475" operator="greaterThan">
      <formula>G442</formula>
    </cfRule>
    <cfRule type="cellIs" dxfId="3880" priority="474" operator="equal">
      <formula>G442</formula>
    </cfRule>
    <cfRule type="expression" dxfId="3879" priority="473">
      <formula>Z442=0</formula>
    </cfRule>
  </conditionalFormatting>
  <conditionalFormatting sqref="Z446">
    <cfRule type="cellIs" dxfId="3878" priority="415" operator="equal">
      <formula>G446</formula>
    </cfRule>
    <cfRule type="expression" dxfId="3877" priority="414">
      <formula>Z446=0</formula>
    </cfRule>
    <cfRule type="cellIs" dxfId="3876" priority="416" operator="greaterThan">
      <formula>G446</formula>
    </cfRule>
  </conditionalFormatting>
  <conditionalFormatting sqref="Z451">
    <cfRule type="expression" dxfId="3875" priority="144">
      <formula>Z451=0</formula>
    </cfRule>
    <cfRule type="cellIs" dxfId="3874" priority="145" operator="equal">
      <formula>G451</formula>
    </cfRule>
    <cfRule type="cellIs" dxfId="3873" priority="146" operator="greaterThan">
      <formula>G451</formula>
    </cfRule>
  </conditionalFormatting>
  <conditionalFormatting sqref="Z452">
    <cfRule type="cellIs" dxfId="3872" priority="108" operator="greaterThan">
      <formula>G452</formula>
    </cfRule>
    <cfRule type="expression" dxfId="3871" priority="106">
      <formula>Z452=0</formula>
    </cfRule>
    <cfRule type="cellIs" dxfId="3870" priority="107" operator="equal">
      <formula>G452</formula>
    </cfRule>
  </conditionalFormatting>
  <conditionalFormatting sqref="Z453">
    <cfRule type="expression" dxfId="3869" priority="68">
      <formula>Z453=0</formula>
    </cfRule>
    <cfRule type="cellIs" dxfId="3868" priority="70" operator="greaterThan">
      <formula>G453</formula>
    </cfRule>
    <cfRule type="cellIs" dxfId="3867" priority="69" operator="equal">
      <formula>G453</formula>
    </cfRule>
  </conditionalFormatting>
  <conditionalFormatting sqref="Z454">
    <cfRule type="cellIs" dxfId="3866" priority="32" operator="greaterThan">
      <formula>G454</formula>
    </cfRule>
    <cfRule type="cellIs" dxfId="3865" priority="31" operator="equal">
      <formula>G454</formula>
    </cfRule>
    <cfRule type="expression" dxfId="3864" priority="30">
      <formula>Z454=0</formula>
    </cfRule>
  </conditionalFormatting>
  <conditionalFormatting sqref="Z456">
    <cfRule type="cellIs" dxfId="3863" priority="4325" operator="equal">
      <formula>G456</formula>
    </cfRule>
    <cfRule type="cellIs" dxfId="3862" priority="4327" operator="greaterThan">
      <formula>G456</formula>
    </cfRule>
    <cfRule type="expression" dxfId="3861" priority="4324">
      <formula>Z456=0</formula>
    </cfRule>
  </conditionalFormatting>
  <conditionalFormatting sqref="Z460">
    <cfRule type="cellIs" dxfId="3860" priority="4323" operator="greaterThan">
      <formula>G460</formula>
    </cfRule>
    <cfRule type="cellIs" dxfId="3859" priority="4321" operator="equal">
      <formula>G460</formula>
    </cfRule>
    <cfRule type="expression" dxfId="3858" priority="4320">
      <formula>Z460=0</formula>
    </cfRule>
  </conditionalFormatting>
  <conditionalFormatting sqref="Z464">
    <cfRule type="expression" dxfId="3857" priority="4316">
      <formula>Z464=0</formula>
    </cfRule>
    <cfRule type="cellIs" dxfId="3856" priority="4317" operator="equal">
      <formula>G464</formula>
    </cfRule>
    <cfRule type="cellIs" dxfId="3855" priority="4319" operator="greaterThan">
      <formula>G464</formula>
    </cfRule>
  </conditionalFormatting>
  <conditionalFormatting sqref="Z469">
    <cfRule type="expression" dxfId="3854" priority="4312">
      <formula>Z469=0</formula>
    </cfRule>
    <cfRule type="cellIs" dxfId="3853" priority="4313" operator="equal">
      <formula>G469</formula>
    </cfRule>
    <cfRule type="cellIs" dxfId="3852" priority="4315" operator="greaterThan">
      <formula>G469</formula>
    </cfRule>
  </conditionalFormatting>
  <conditionalFormatting sqref="Z473">
    <cfRule type="cellIs" dxfId="3851" priority="4309" operator="equal">
      <formula>G473</formula>
    </cfRule>
    <cfRule type="cellIs" dxfId="3850" priority="4311" operator="greaterThan">
      <formula>G473</formula>
    </cfRule>
    <cfRule type="expression" dxfId="3849" priority="4308">
      <formula>Z473=0</formula>
    </cfRule>
  </conditionalFormatting>
  <conditionalFormatting sqref="Z477">
    <cfRule type="cellIs" dxfId="3848" priority="4307" operator="greaterThan">
      <formula>G477</formula>
    </cfRule>
    <cfRule type="expression" dxfId="3847" priority="4304">
      <formula>Z477=0</formula>
    </cfRule>
    <cfRule type="cellIs" dxfId="3846" priority="4305" operator="equal">
      <formula>G477</formula>
    </cfRule>
  </conditionalFormatting>
  <conditionalFormatting sqref="Z482">
    <cfRule type="cellIs" dxfId="3845" priority="4303" operator="greaterThan">
      <formula>G482</formula>
    </cfRule>
    <cfRule type="cellIs" dxfId="3844" priority="4301" operator="equal">
      <formula>G482</formula>
    </cfRule>
    <cfRule type="expression" dxfId="3843" priority="4300">
      <formula>Z482=0</formula>
    </cfRule>
  </conditionalFormatting>
  <conditionalFormatting sqref="Z486">
    <cfRule type="expression" dxfId="3842" priority="4296">
      <formula>Z486=0</formula>
    </cfRule>
    <cfRule type="cellIs" dxfId="3841" priority="4299" operator="greaterThan">
      <formula>G486</formula>
    </cfRule>
    <cfRule type="cellIs" dxfId="3840" priority="4297" operator="equal">
      <formula>G486</formula>
    </cfRule>
  </conditionalFormatting>
  <conditionalFormatting sqref="Z490">
    <cfRule type="expression" dxfId="3839" priority="4292">
      <formula>Z490=0</formula>
    </cfRule>
    <cfRule type="cellIs" dxfId="3838" priority="4293" operator="equal">
      <formula>G490</formula>
    </cfRule>
    <cfRule type="cellIs" dxfId="3837" priority="4295" operator="greaterThan">
      <formula>G490</formula>
    </cfRule>
  </conditionalFormatting>
  <conditionalFormatting sqref="Z495">
    <cfRule type="cellIs" dxfId="3836" priority="4291" operator="greaterThan">
      <formula>G495</formula>
    </cfRule>
    <cfRule type="cellIs" dxfId="3835" priority="4289" operator="equal">
      <formula>G495</formula>
    </cfRule>
    <cfRule type="expression" dxfId="3834" priority="4288">
      <formula>Z495=0</formula>
    </cfRule>
  </conditionalFormatting>
  <conditionalFormatting sqref="Z499">
    <cfRule type="expression" dxfId="3833" priority="4284">
      <formula>Z499=0</formula>
    </cfRule>
    <cfRule type="cellIs" dxfId="3832" priority="4285" operator="equal">
      <formula>G499</formula>
    </cfRule>
    <cfRule type="cellIs" dxfId="3831" priority="4287" operator="greaterThan">
      <formula>G499</formula>
    </cfRule>
  </conditionalFormatting>
  <conditionalFormatting sqref="Z503">
    <cfRule type="cellIs" dxfId="3830" priority="4283" operator="greaterThan">
      <formula>G503</formula>
    </cfRule>
    <cfRule type="expression" dxfId="3829" priority="4280">
      <formula>Z503=0</formula>
    </cfRule>
    <cfRule type="cellIs" dxfId="3828" priority="4281" operator="equal">
      <formula>G503</formula>
    </cfRule>
  </conditionalFormatting>
  <conditionalFormatting sqref="Z507">
    <cfRule type="expression" dxfId="3827" priority="4276">
      <formula>Z507=0</formula>
    </cfRule>
    <cfRule type="cellIs" dxfId="3826" priority="4277" operator="equal">
      <formula>G507</formula>
    </cfRule>
    <cfRule type="cellIs" dxfId="3825" priority="4279" operator="greaterThan">
      <formula>G507</formula>
    </cfRule>
  </conditionalFormatting>
  <conditionalFormatting sqref="Z511">
    <cfRule type="cellIs" dxfId="3824" priority="1761" operator="equal">
      <formula>G511</formula>
    </cfRule>
    <cfRule type="expression" dxfId="3823" priority="1760">
      <formula>Z511=0</formula>
    </cfRule>
    <cfRule type="cellIs" dxfId="3822" priority="1763" operator="greaterThan">
      <formula>G511</formula>
    </cfRule>
  </conditionalFormatting>
  <conditionalFormatting sqref="Z515">
    <cfRule type="expression" dxfId="3821" priority="1701">
      <formula>Z515=0</formula>
    </cfRule>
    <cfRule type="cellIs" dxfId="3820" priority="1702" operator="equal">
      <formula>G515</formula>
    </cfRule>
    <cfRule type="cellIs" dxfId="3819" priority="1704" operator="greaterThan">
      <formula>G515</formula>
    </cfRule>
  </conditionalFormatting>
  <conditionalFormatting sqref="Z519">
    <cfRule type="cellIs" dxfId="3818" priority="1645" operator="greaterThan">
      <formula>G519</formula>
    </cfRule>
    <cfRule type="expression" dxfId="3817" priority="1642">
      <formula>Z519=0</formula>
    </cfRule>
    <cfRule type="cellIs" dxfId="3816" priority="1643" operator="equal">
      <formula>G519</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expression" dxfId="3686" priority="16386">
      <formula>ISBLANK(AB23)</formula>
    </cfRule>
    <cfRule type="cellIs" dxfId="3685" priority="4266" operator="greaterThan">
      <formula>$C$11</formula>
    </cfRule>
    <cfRule type="expression" dxfId="3684" priority="16411">
      <formula>ISBLANK(AA23)</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5">
      <formula>ISBLANK(AA27)</formula>
    </cfRule>
    <cfRule type="expression" dxfId="3677" priority="4264">
      <formula>ISBLANK(AB27)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cellIs" dxfId="3672" priority="4260" operator="greaterThan">
      <formula>$C$11</formula>
    </cfRule>
    <cfRule type="expression" dxfId="3671" priority="4261">
      <formula>ISBLANK(AB32)</formula>
    </cfRule>
    <cfRule type="expression" dxfId="3670" priority="4262">
      <formula>ISBLANK(AA32)</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cellIs" dxfId="3665" priority="4257" operator="greaterThan">
      <formula>$C$11</formula>
    </cfRule>
    <cfRule type="expression" dxfId="3664" priority="4259">
      <formula>ISBLANK(AA36)</formula>
    </cfRule>
    <cfRule type="expression" dxfId="3663" priority="4258">
      <formula>ISBLANK(AB36)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expression" dxfId="3658" priority="4256">
      <formula>ISBLANK(AA40)</formula>
    </cfRule>
    <cfRule type="cellIs" dxfId="3657" priority="4254" operator="greaterThan">
      <formula>$C$11</formula>
    </cfRule>
    <cfRule type="expression" dxfId="3656" priority="4255">
      <formula>ISBLANK(AB40)</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cellIs" dxfId="3651" priority="4251" operator="greaterThan">
      <formula>$C$11</formula>
    </cfRule>
    <cfRule type="expression" dxfId="3650" priority="4252">
      <formula>ISBLANK(AB44)</formula>
    </cfRule>
    <cfRule type="expression" dxfId="3649" priority="4253">
      <formula>ISBLANK(AA44)</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expression" dxfId="3644" priority="4249">
      <formula>ISBLANK(AB48)</formula>
    </cfRule>
    <cfRule type="cellIs" dxfId="3643" priority="4248" operator="greaterThan">
      <formula>$C$11</formula>
    </cfRule>
    <cfRule type="expression" dxfId="3642" priority="4250">
      <formula>ISBLANK(AA48)</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expression" dxfId="3637" priority="4247">
      <formula>ISBLANK(AA52)</formula>
    </cfRule>
    <cfRule type="expression" dxfId="3636" priority="4246">
      <formula>ISBLANK(AB52)</formula>
    </cfRule>
    <cfRule type="cellIs" dxfId="3635" priority="4245" operator="greaterThan">
      <formula>$C$11</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4">
      <formula>ISBLANK(AA58)</formula>
    </cfRule>
    <cfRule type="cellIs" dxfId="3629" priority="4242" operator="greaterThan">
      <formula>$C$11</formula>
    </cfRule>
    <cfRule type="expression" dxfId="3628" priority="4243">
      <formula>ISBLANK(AB58)</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expression" dxfId="3623" priority="4241">
      <formula>ISBLANK(AA62)</formula>
    </cfRule>
    <cfRule type="cellIs" dxfId="3622" priority="4239" operator="greaterThan">
      <formula>$C$11</formula>
    </cfRule>
    <cfRule type="expression" dxfId="3621" priority="4240">
      <formula>ISBLANK(AB62)</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cellIs" dxfId="3616" priority="4236" operator="greaterThan">
      <formula>$C$11</formula>
    </cfRule>
    <cfRule type="expression" dxfId="3615" priority="4237">
      <formula>ISBLANK(AB66)</formula>
    </cfRule>
    <cfRule type="expression" dxfId="3614" priority="4238">
      <formula>ISBLANK(AA66)</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expression" dxfId="3609" priority="4235">
      <formula>ISBLANK(AA71)</formula>
    </cfRule>
    <cfRule type="expression" dxfId="3608" priority="4234">
      <formula>ISBLANK(AB71)</formula>
    </cfRule>
    <cfRule type="cellIs" dxfId="3607" priority="4233" operator="greaterThan">
      <formula>$C$11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expression" dxfId="3602" priority="4232">
      <formula>ISBLANK(AA75)</formula>
    </cfRule>
    <cfRule type="cellIs" dxfId="3601" priority="4230" operator="greaterThan">
      <formula>$C$11</formula>
    </cfRule>
    <cfRule type="expression" dxfId="3600" priority="4231">
      <formula>ISBLANK(AB75)</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cellIs" dxfId="3595" priority="4227" operator="greaterThan">
      <formula>$C$11</formula>
    </cfRule>
    <cfRule type="expression" dxfId="3594" priority="4229">
      <formula>ISBLANK(AA79)</formula>
    </cfRule>
    <cfRule type="expression" dxfId="3593" priority="4228">
      <formula>ISBLANK(AB79)</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6">
      <formula>ISBLANK(AA83)</formula>
    </cfRule>
    <cfRule type="cellIs" dxfId="3587" priority="4224" operator="greaterThan">
      <formula>$C$11</formula>
    </cfRule>
    <cfRule type="expression" dxfId="3586" priority="4225">
      <formula>ISBLANK(AB83)</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expression" dxfId="3581" priority="4222">
      <formula>ISBLANK(AB87)</formula>
    </cfRule>
    <cfRule type="cellIs" dxfId="3580" priority="4221" operator="greaterThan">
      <formula>$C$11</formula>
    </cfRule>
    <cfRule type="expression" dxfId="3579" priority="4223">
      <formula>ISBLANK(AA87)</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expression" dxfId="3574" priority="4219">
      <formula>ISBLANK(AB91)</formula>
    </cfRule>
    <cfRule type="cellIs" dxfId="3573" priority="4218" operator="greaterThan">
      <formula>$C$11</formula>
    </cfRule>
    <cfRule type="expression" dxfId="3572" priority="4220">
      <formula>ISBLANK(AA91)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7">
      <formula>ISBLANK(AA95)</formula>
    </cfRule>
    <cfRule type="expression" dxfId="3565" priority="4216">
      <formula>ISBLANK(AB95)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cellIs" dxfId="3560" priority="4212" operator="greaterThan">
      <formula>$C$11</formula>
    </cfRule>
    <cfRule type="expression" dxfId="3559" priority="4213">
      <formula>ISBLANK(AB99)</formula>
    </cfRule>
    <cfRule type="expression" dxfId="3558" priority="4214">
      <formula>ISBLANK(AA99)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expression" dxfId="3553" priority="2231">
      <formula>ISBLANK(AA103)</formula>
    </cfRule>
    <cfRule type="expression" dxfId="3552" priority="2230">
      <formula>ISBLANK(AB103)</formula>
    </cfRule>
    <cfRule type="cellIs" dxfId="3551" priority="2229" operator="greaterThan">
      <formula>$C$11</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cellIs" dxfId="3546" priority="2170" operator="greaterThan">
      <formula>$C$11</formula>
    </cfRule>
    <cfRule type="expression" dxfId="3545" priority="2171">
      <formula>ISBLANK(AB107)</formula>
    </cfRule>
    <cfRule type="expression" dxfId="3544" priority="2172">
      <formula>ISBLANK(AA107)</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cellIs" dxfId="3539" priority="1403" operator="greaterThan">
      <formula>$C$11</formula>
    </cfRule>
    <cfRule type="expression" dxfId="3538" priority="1405">
      <formula>ISBLANK(AA111)</formula>
    </cfRule>
    <cfRule type="expression" dxfId="3537" priority="1404">
      <formula>ISBLANK(AB111)</formula>
    </cfRule>
  </conditionalFormatting>
  <conditionalFormatting sqref="AC111">
    <cfRule type="expression" dxfId="3536" priority="1418">
      <formula>ISBLANK(AA111)</formula>
    </cfRule>
    <cfRule type="expression" dxfId="3535" priority="1417">
      <formula>ISBLANK(AB111)</formula>
    </cfRule>
  </conditionalFormatting>
  <conditionalFormatting sqref="AC112">
    <cfRule type="expression" dxfId="3534" priority="1416">
      <formula>ISBLANK(AA112)</formula>
    </cfRule>
    <cfRule type="expression" dxfId="3533" priority="1415">
      <formula>ISBLANK(AB112)</formula>
    </cfRule>
  </conditionalFormatting>
  <conditionalFormatting sqref="AC113">
    <cfRule type="expression" dxfId="3532" priority="1414">
      <formula>ISBLANK(AA113)</formula>
    </cfRule>
    <cfRule type="expression" dxfId="3531" priority="1413">
      <formula>ISBLANK(AB113)</formula>
    </cfRule>
  </conditionalFormatting>
  <conditionalFormatting sqref="AC114">
    <cfRule type="expression" dxfId="3530" priority="1346">
      <formula>ISBLANK(AA115)</formula>
    </cfRule>
    <cfRule type="expression" dxfId="3529" priority="1345">
      <formula>ISBLANK(AB115)</formula>
    </cfRule>
    <cfRule type="cellIs" dxfId="3528" priority="1344" operator="greaterThan">
      <formula>$C$11</formula>
    </cfRule>
  </conditionalFormatting>
  <conditionalFormatting sqref="AC115">
    <cfRule type="expression" dxfId="3527" priority="1359">
      <formula>ISBLANK(AA115)</formula>
    </cfRule>
    <cfRule type="expression" dxfId="3526" priority="1358">
      <formula>ISBLANK(AB115)</formula>
    </cfRule>
  </conditionalFormatting>
  <conditionalFormatting sqref="AC116">
    <cfRule type="expression" dxfId="3525" priority="1356">
      <formula>ISBLANK(AB116)</formula>
    </cfRule>
    <cfRule type="expression" dxfId="3524" priority="1357">
      <formula>ISBLANK(AA116)</formula>
    </cfRule>
  </conditionalFormatting>
  <conditionalFormatting sqref="AC117">
    <cfRule type="expression" dxfId="3523" priority="1354">
      <formula>ISBLANK(AB117)</formula>
    </cfRule>
    <cfRule type="expression" dxfId="3522" priority="1355">
      <formula>ISBLANK(AA117)</formula>
    </cfRule>
  </conditionalFormatting>
  <conditionalFormatting sqref="AC118">
    <cfRule type="expression" dxfId="3521" priority="1287">
      <formula>ISBLANK(AA119)</formula>
    </cfRule>
    <cfRule type="expression" dxfId="3520" priority="1286">
      <formula>ISBLANK(AB119)</formula>
    </cfRule>
    <cfRule type="cellIs" dxfId="3519" priority="1285" operator="greaterThan">
      <formula>$C$11</formula>
    </cfRule>
  </conditionalFormatting>
  <conditionalFormatting sqref="AC119">
    <cfRule type="expression" dxfId="3518" priority="1300">
      <formula>ISBLANK(AA119)</formula>
    </cfRule>
    <cfRule type="expression" dxfId="3517" priority="1299">
      <formula>ISBLANK(AB119)</formula>
    </cfRule>
  </conditionalFormatting>
  <conditionalFormatting sqref="AC120">
    <cfRule type="expression" dxfId="3516" priority="1298">
      <formula>ISBLANK(AA120)</formula>
    </cfRule>
    <cfRule type="expression" dxfId="3515" priority="1297">
      <formula>ISBLANK(AB120)</formula>
    </cfRule>
  </conditionalFormatting>
  <conditionalFormatting sqref="AC121">
    <cfRule type="expression" dxfId="3514" priority="1295">
      <formula>ISBLANK(AB121)</formula>
    </cfRule>
    <cfRule type="expression" dxfId="3513" priority="1296">
      <formula>ISBLANK(AA121)</formula>
    </cfRule>
  </conditionalFormatting>
  <conditionalFormatting sqref="AC122">
    <cfRule type="expression" dxfId="3512" priority="2112">
      <formula>ISBLANK(AB123)</formula>
    </cfRule>
    <cfRule type="cellIs" dxfId="3511" priority="2111" operator="greaterThan">
      <formula>$C$11</formula>
    </cfRule>
    <cfRule type="expression" dxfId="3510" priority="2113">
      <formula>ISBLANK(AA123)</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cellIs" dxfId="3505" priority="4209" operator="greaterThan">
      <formula>$C$11</formula>
    </cfRule>
    <cfRule type="expression" dxfId="3504" priority="4211">
      <formula>ISBLANK(AA127)</formula>
    </cfRule>
    <cfRule type="expression" dxfId="3503" priority="4210">
      <formula>ISBLANK(AB127)</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cellIs" dxfId="3498" priority="1226" operator="greaterThan">
      <formula>$C$11</formula>
    </cfRule>
    <cfRule type="expression" dxfId="3497" priority="1227">
      <formula>ISBLANK(AB131)</formula>
    </cfRule>
    <cfRule type="expression" dxfId="3496" priority="1228">
      <formula>ISBLANK(AA131)</formula>
    </cfRule>
  </conditionalFormatting>
  <conditionalFormatting sqref="AC131">
    <cfRule type="expression" dxfId="3495" priority="1241">
      <formula>ISBLANK(AA131)</formula>
    </cfRule>
    <cfRule type="expression" dxfId="3494" priority="1240">
      <formula>ISBLANK(AB131)</formula>
    </cfRule>
  </conditionalFormatting>
  <conditionalFormatting sqref="AC132">
    <cfRule type="expression" dxfId="3493" priority="1239">
      <formula>ISBLANK(AA132)</formula>
    </cfRule>
    <cfRule type="expression" dxfId="3492" priority="1238">
      <formula>ISBLANK(AB132)</formula>
    </cfRule>
  </conditionalFormatting>
  <conditionalFormatting sqref="AC133">
    <cfRule type="expression" dxfId="3491" priority="1237">
      <formula>ISBLANK(AA133)</formula>
    </cfRule>
    <cfRule type="expression" dxfId="3490" priority="1236">
      <formula>ISBLANK(AB133)</formula>
    </cfRule>
  </conditionalFormatting>
  <conditionalFormatting sqref="AC134">
    <cfRule type="cellIs" dxfId="3489" priority="1167" operator="greaterThan">
      <formula>$C$11</formula>
    </cfRule>
    <cfRule type="expression" dxfId="3488" priority="1169">
      <formula>ISBLANK(AA135)</formula>
    </cfRule>
    <cfRule type="expression" dxfId="3487" priority="1168">
      <formula>ISBLANK(AB135)</formula>
    </cfRule>
  </conditionalFormatting>
  <conditionalFormatting sqref="AC135">
    <cfRule type="expression" dxfId="3486" priority="1182">
      <formula>ISBLANK(AA135)</formula>
    </cfRule>
    <cfRule type="expression" dxfId="3485" priority="1181">
      <formula>ISBLANK(AB135)</formula>
    </cfRule>
  </conditionalFormatting>
  <conditionalFormatting sqref="AC136">
    <cfRule type="expression" dxfId="3484" priority="1180">
      <formula>ISBLANK(AA136)</formula>
    </cfRule>
    <cfRule type="expression" dxfId="3483" priority="1179">
      <formula>ISBLANK(AB136)</formula>
    </cfRule>
  </conditionalFormatting>
  <conditionalFormatting sqref="AC137">
    <cfRule type="expression" dxfId="3482" priority="1178">
      <formula>ISBLANK(AA137)</formula>
    </cfRule>
    <cfRule type="expression" dxfId="3481" priority="1177">
      <formula>ISBLANK(AB137)</formula>
    </cfRule>
  </conditionalFormatting>
  <conditionalFormatting sqref="AC138">
    <cfRule type="expression" dxfId="3480" priority="1110">
      <formula>ISBLANK(AA139)</formula>
    </cfRule>
    <cfRule type="expression" dxfId="3479" priority="1109">
      <formula>ISBLANK(AB139)</formula>
    </cfRule>
    <cfRule type="cellIs" dxfId="3478" priority="1108" operator="greaterThan">
      <formula>$C$11</formula>
    </cfRule>
  </conditionalFormatting>
  <conditionalFormatting sqref="AC139">
    <cfRule type="expression" dxfId="3477" priority="1122">
      <formula>ISBLANK(AB139)</formula>
    </cfRule>
    <cfRule type="expression" dxfId="3476" priority="1123">
      <formula>ISBLANK(AA139)</formula>
    </cfRule>
  </conditionalFormatting>
  <conditionalFormatting sqref="AC140">
    <cfRule type="expression" dxfId="3475" priority="1121">
      <formula>ISBLANK(AA140)</formula>
    </cfRule>
    <cfRule type="expression" dxfId="3474" priority="1120">
      <formula>ISBLANK(AB140)</formula>
    </cfRule>
  </conditionalFormatting>
  <conditionalFormatting sqref="AC141">
    <cfRule type="expression" dxfId="3473" priority="1118">
      <formula>ISBLANK(AB141)</formula>
    </cfRule>
    <cfRule type="expression" dxfId="3472" priority="1119">
      <formula>ISBLANK(AA141)</formula>
    </cfRule>
  </conditionalFormatting>
  <conditionalFormatting sqref="AC142">
    <cfRule type="expression" dxfId="3471" priority="1050">
      <formula>ISBLANK(AB143)</formula>
    </cfRule>
    <cfRule type="cellIs" dxfId="3470" priority="1049" operator="greaterThan">
      <formula>$C$11</formula>
    </cfRule>
    <cfRule type="expression" dxfId="3469" priority="1051">
      <formula>ISBLANK(AA143)</formula>
    </cfRule>
  </conditionalFormatting>
  <conditionalFormatting sqref="AC143">
    <cfRule type="expression" dxfId="3468" priority="1064">
      <formula>ISBLANK(AA143)</formula>
    </cfRule>
    <cfRule type="expression" dxfId="3467" priority="1063">
      <formula>ISBLANK(AB143)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59">
      <formula>ISBLANK(AB145)</formula>
    </cfRule>
    <cfRule type="expression" dxfId="3463" priority="1060">
      <formula>ISBLANK(AA145)</formula>
    </cfRule>
  </conditionalFormatting>
  <conditionalFormatting sqref="AC146">
    <cfRule type="expression" dxfId="3462" priority="4208">
      <formula>ISBLANK(AA147)</formula>
    </cfRule>
    <cfRule type="expression" dxfId="3461" priority="4207">
      <formula>ISBLANK(AB147)</formula>
    </cfRule>
    <cfRule type="cellIs" dxfId="3460" priority="4206" operator="greaterThan">
      <formula>$C$11</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expression" dxfId="3455" priority="991">
      <formula>ISBLANK(AB151)</formula>
    </cfRule>
    <cfRule type="expression" dxfId="3454" priority="992">
      <formula>ISBLANK(AA151)</formula>
    </cfRule>
    <cfRule type="cellIs" dxfId="3453" priority="990" operator="greaterThan">
      <formula>$C$11</formula>
    </cfRule>
  </conditionalFormatting>
  <conditionalFormatting sqref="AC151">
    <cfRule type="expression" dxfId="3452" priority="1005">
      <formula>ISBLANK(AA151)</formula>
    </cfRule>
    <cfRule type="expression" dxfId="3451" priority="1004">
      <formula>ISBLANK(AB151)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1">
      <formula>ISBLANK(AA153)</formula>
    </cfRule>
    <cfRule type="expression" dxfId="3447" priority="1000">
      <formula>ISBLANK(AB153)</formula>
    </cfRule>
  </conditionalFormatting>
  <conditionalFormatting sqref="AC154">
    <cfRule type="expression" dxfId="3446" priority="932">
      <formula>ISBLANK(AB155)</formula>
    </cfRule>
    <cfRule type="cellIs" dxfId="3445" priority="931" operator="greaterThan">
      <formula>$C$11</formula>
    </cfRule>
    <cfRule type="expression" dxfId="3444" priority="933">
      <formula>ISBLANK(AA155)</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4">
      <formula>ISBLANK(AA156)</formula>
    </cfRule>
    <cfRule type="expression" dxfId="3440" priority="943">
      <formula>ISBLANK(AB156)</formula>
    </cfRule>
  </conditionalFormatting>
  <conditionalFormatting sqref="AC157">
    <cfRule type="expression" dxfId="3439" priority="941">
      <formula>ISBLANK(AB157)</formula>
    </cfRule>
    <cfRule type="expression" dxfId="3438" priority="942">
      <formula>ISBLANK(AA157)</formula>
    </cfRule>
  </conditionalFormatting>
  <conditionalFormatting sqref="AC158">
    <cfRule type="expression" dxfId="3437" priority="874">
      <formula>ISBLANK(AA159)</formula>
    </cfRule>
    <cfRule type="cellIs" dxfId="3436" priority="872" operator="greaterThan">
      <formula>$C$11</formula>
    </cfRule>
    <cfRule type="expression" dxfId="3435" priority="873">
      <formula>ISBLANK(AB159)</formula>
    </cfRule>
  </conditionalFormatting>
  <conditionalFormatting sqref="AC159">
    <cfRule type="expression" dxfId="3434" priority="887">
      <formula>ISBLANK(AA159)</formula>
    </cfRule>
    <cfRule type="expression" dxfId="3433" priority="886">
      <formula>ISBLANK(AB159)</formula>
    </cfRule>
  </conditionalFormatting>
  <conditionalFormatting sqref="AC160">
    <cfRule type="expression" dxfId="3432" priority="885">
      <formula>ISBLANK(AA160)</formula>
    </cfRule>
    <cfRule type="expression" dxfId="3431" priority="884">
      <formula>ISBLANK(AB160)</formula>
    </cfRule>
  </conditionalFormatting>
  <conditionalFormatting sqref="AC161">
    <cfRule type="expression" dxfId="3430" priority="883">
      <formula>ISBLANK(AA161)</formula>
    </cfRule>
    <cfRule type="expression" dxfId="3429" priority="882">
      <formula>ISBLANK(AB161)</formula>
    </cfRule>
  </conditionalFormatting>
  <conditionalFormatting sqref="AC162">
    <cfRule type="expression" dxfId="3428" priority="815">
      <formula>ISBLANK(AA163)</formula>
    </cfRule>
    <cfRule type="cellIs" dxfId="3427" priority="813" operator="greaterThan">
      <formula>$C$11</formula>
    </cfRule>
    <cfRule type="expression" dxfId="3426" priority="814">
      <formula>ISBLANK(AB163)</formula>
    </cfRule>
  </conditionalFormatting>
  <conditionalFormatting sqref="AC163">
    <cfRule type="expression" dxfId="3425" priority="828">
      <formula>ISBLANK(AA163)</formula>
    </cfRule>
    <cfRule type="expression" dxfId="3424" priority="827">
      <formula>ISBLANK(AB163)</formula>
    </cfRule>
  </conditionalFormatting>
  <conditionalFormatting sqref="AC164">
    <cfRule type="expression" dxfId="3423" priority="825">
      <formula>ISBLANK(AB164)</formula>
    </cfRule>
    <cfRule type="expression" dxfId="3422" priority="826">
      <formula>ISBLANK(AA164)</formula>
    </cfRule>
  </conditionalFormatting>
  <conditionalFormatting sqref="AC165">
    <cfRule type="expression" dxfId="3421" priority="823">
      <formula>ISBLANK(AB165)</formula>
    </cfRule>
    <cfRule type="expression" dxfId="3420" priority="824">
      <formula>ISBLANK(AA165)</formula>
    </cfRule>
  </conditionalFormatting>
  <conditionalFormatting sqref="AC166">
    <cfRule type="expression" dxfId="3419" priority="4205">
      <formula>ISBLANK(AA167)</formula>
    </cfRule>
    <cfRule type="expression" dxfId="3418" priority="4204">
      <formula>ISBLANK(AB167)</formula>
    </cfRule>
    <cfRule type="cellIs" dxfId="3417" priority="4203" operator="greaterThan">
      <formula>$C$11</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cellIs" dxfId="3412" priority="695" operator="greaterThan">
      <formula>$C$11</formula>
    </cfRule>
    <cfRule type="expression" dxfId="3411" priority="696">
      <formula>ISBLANK(AB171)</formula>
    </cfRule>
    <cfRule type="expression" dxfId="3410" priority="697">
      <formula>ISBLANK(AA171)</formula>
    </cfRule>
  </conditionalFormatting>
  <conditionalFormatting sqref="AC171">
    <cfRule type="expression" dxfId="3409" priority="709">
      <formula>ISBLANK(AB171)</formula>
    </cfRule>
    <cfRule type="expression" dxfId="3408" priority="710">
      <formula>ISBLANK(AA171)</formula>
    </cfRule>
  </conditionalFormatting>
  <conditionalFormatting sqref="AC172">
    <cfRule type="expression" dxfId="3407" priority="708">
      <formula>ISBLANK(AA172)</formula>
    </cfRule>
    <cfRule type="expression" dxfId="3406" priority="707">
      <formula>ISBLANK(AB172)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expression" dxfId="3403" priority="755">
      <formula>ISBLANK(AB175)</formula>
    </cfRule>
    <cfRule type="cellIs" dxfId="3402" priority="754" operator="greaterThan">
      <formula>$C$11</formula>
    </cfRule>
    <cfRule type="expression" dxfId="3401" priority="756">
      <formula>ISBLANK(AA175)</formula>
    </cfRule>
  </conditionalFormatting>
  <conditionalFormatting sqref="AC175">
    <cfRule type="expression" dxfId="3400" priority="768">
      <formula>ISBLANK(AB175)</formula>
    </cfRule>
    <cfRule type="expression" dxfId="3399" priority="769">
      <formula>ISBLANK(AA175)</formula>
    </cfRule>
  </conditionalFormatting>
  <conditionalFormatting sqref="AC176">
    <cfRule type="expression" dxfId="3398" priority="766">
      <formula>ISBLANK(AB176)</formula>
    </cfRule>
    <cfRule type="expression" dxfId="3397" priority="767">
      <formula>ISBLANK(AA176)</formula>
    </cfRule>
  </conditionalFormatting>
  <conditionalFormatting sqref="AC177">
    <cfRule type="expression" dxfId="3396" priority="764">
      <formula>ISBLANK(AB177)</formula>
    </cfRule>
    <cfRule type="expression" dxfId="3395" priority="765">
      <formula>ISBLANK(AA177)</formula>
    </cfRule>
  </conditionalFormatting>
  <conditionalFormatting sqref="AC178">
    <cfRule type="expression" dxfId="3394" priority="4201">
      <formula>ISBLANK(AB179)</formula>
    </cfRule>
    <cfRule type="expression" dxfId="3393" priority="4202">
      <formula>ISBLANK(AA179)</formula>
    </cfRule>
    <cfRule type="cellIs" dxfId="3392" priority="4200" operator="greaterThan">
      <formula>$C$11</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expression" dxfId="3387" priority="343">
      <formula>ISBLANK(AA183)</formula>
    </cfRule>
    <cfRule type="expression" dxfId="3386" priority="342">
      <formula>ISBLANK(AB183)</formula>
    </cfRule>
    <cfRule type="cellIs" dxfId="3385" priority="341" operator="greaterThan">
      <formula>$C$11</formula>
    </cfRule>
  </conditionalFormatting>
  <conditionalFormatting sqref="AC183">
    <cfRule type="expression" dxfId="3384" priority="356">
      <formula>ISBLANK(AA183)</formula>
    </cfRule>
    <cfRule type="expression" dxfId="3383" priority="355">
      <formula>ISBLANK(AB183)</formula>
    </cfRule>
  </conditionalFormatting>
  <conditionalFormatting sqref="AC184">
    <cfRule type="expression" dxfId="3382" priority="354">
      <formula>ISBLANK(AA184)</formula>
    </cfRule>
    <cfRule type="expression" dxfId="3381" priority="353">
      <formula>ISBLANK(AB184)</formula>
    </cfRule>
  </conditionalFormatting>
  <conditionalFormatting sqref="AC185">
    <cfRule type="expression" dxfId="3380" priority="352">
      <formula>ISBLANK(AA185)</formula>
    </cfRule>
    <cfRule type="expression" dxfId="3379" priority="351">
      <formula>ISBLANK(AB185)</formula>
    </cfRule>
  </conditionalFormatting>
  <conditionalFormatting sqref="AC186">
    <cfRule type="expression" dxfId="3378" priority="283">
      <formula>ISBLANK(AB187)</formula>
    </cfRule>
    <cfRule type="cellIs" dxfId="3377" priority="282" operator="greaterThan">
      <formula>$C$11</formula>
    </cfRule>
    <cfRule type="expression" dxfId="3376" priority="284">
      <formula>ISBLANK(AA187)</formula>
    </cfRule>
  </conditionalFormatting>
  <conditionalFormatting sqref="AC187">
    <cfRule type="expression" dxfId="3375" priority="297">
      <formula>ISBLANK(AA187)</formula>
    </cfRule>
    <cfRule type="expression" dxfId="3374" priority="296">
      <formula>ISBLANK(AB187)</formula>
    </cfRule>
  </conditionalFormatting>
  <conditionalFormatting sqref="AC188">
    <cfRule type="expression" dxfId="3373" priority="295">
      <formula>ISBLANK(AA188)</formula>
    </cfRule>
    <cfRule type="expression" dxfId="3372" priority="294">
      <formula>ISBLANK(AB188)</formula>
    </cfRule>
  </conditionalFormatting>
  <conditionalFormatting sqref="AC189">
    <cfRule type="expression" dxfId="3371" priority="292">
      <formula>ISBLANK(AB189)</formula>
    </cfRule>
    <cfRule type="expression" dxfId="3370" priority="293">
      <formula>ISBLANK(AA189)</formula>
    </cfRule>
  </conditionalFormatting>
  <conditionalFormatting sqref="AC190">
    <cfRule type="expression" dxfId="3369" priority="4198">
      <formula>ISBLANK(AB191)</formula>
    </cfRule>
    <cfRule type="cellIs" dxfId="3368" priority="4197" operator="greaterThan">
      <formula>$C$11</formula>
    </cfRule>
    <cfRule type="expression" dxfId="3367" priority="4199">
      <formula>ISBLANK(AA191)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cellIs" dxfId="3362" priority="4194" operator="greaterThan">
      <formula>$C$11</formula>
    </cfRule>
    <cfRule type="expression" dxfId="3361" priority="4195">
      <formula>ISBLANK(AB195)</formula>
    </cfRule>
    <cfRule type="expression" dxfId="3360" priority="4196">
      <formula>ISBLANK(AA195)</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expression" dxfId="3355" priority="4192">
      <formula>ISBLANK(AB199)</formula>
    </cfRule>
    <cfRule type="expression" dxfId="3354" priority="4193">
      <formula>ISBLANK(AA199)</formula>
    </cfRule>
    <cfRule type="cellIs" dxfId="3353" priority="4191" operator="greaterThan">
      <formula>$C$11</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expression" dxfId="3348" priority="4189">
      <formula>ISBLANK(AB203)</formula>
    </cfRule>
    <cfRule type="cellIs" dxfId="3347" priority="4188" operator="greaterThan">
      <formula>$C$11</formula>
    </cfRule>
    <cfRule type="expression" dxfId="3346" priority="4190">
      <formula>ISBLANK(AA203)</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cellIs" dxfId="3341" priority="4185" operator="greaterThan">
      <formula>$C$11</formula>
    </cfRule>
    <cfRule type="expression" dxfId="3340" priority="4187">
      <formula>ISBLANK(AA207)</formula>
    </cfRule>
    <cfRule type="expression" dxfId="3339" priority="4186">
      <formula>ISBLANK(AB207)</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expression" dxfId="3334" priority="4183">
      <formula>ISBLANK(AB211)</formula>
    </cfRule>
    <cfRule type="cellIs" dxfId="3333" priority="4182" operator="greaterThan">
      <formula>$C$11</formula>
    </cfRule>
    <cfRule type="expression" dxfId="3332" priority="4184">
      <formula>ISBLANK(AA211)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expression" dxfId="3327" priority="4181">
      <formula>ISBLANK(AA216)</formula>
    </cfRule>
    <cfRule type="expression" dxfId="3326" priority="4180">
      <formula>ISBLANK(AB216)</formula>
    </cfRule>
    <cfRule type="cellIs" dxfId="3325" priority="4179" operator="greaterThan">
      <formula>$C$11</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cellIs" dxfId="3320" priority="4176" operator="greaterThan">
      <formula>$C$11</formula>
    </cfRule>
    <cfRule type="expression" dxfId="3319" priority="4177">
      <formula>ISBLANK(AB220)</formula>
    </cfRule>
    <cfRule type="expression" dxfId="3318" priority="4178">
      <formula>ISBLANK(AA220)</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cellIs" dxfId="3313" priority="4173" operator="greaterThan">
      <formula>$C$11</formula>
    </cfRule>
    <cfRule type="expression" dxfId="3312" priority="4174">
      <formula>ISBLANK(AB224)</formula>
    </cfRule>
    <cfRule type="expression" dxfId="3311" priority="4175">
      <formula>ISBLANK(AA224)</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cellIs" dxfId="3306" priority="4170" operator="greaterThan">
      <formula>$C$11</formula>
    </cfRule>
    <cfRule type="expression" dxfId="3305" priority="4171">
      <formula>ISBLANK(AB228)</formula>
    </cfRule>
    <cfRule type="expression" dxfId="3304" priority="4172">
      <formula>ISBLANK(AA228)</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cellIs" dxfId="3299" priority="4167" operator="greaterThan">
      <formula>$C$11</formula>
    </cfRule>
    <cfRule type="expression" dxfId="3298" priority="4168">
      <formula>ISBLANK(AB232)</formula>
    </cfRule>
    <cfRule type="expression" dxfId="3297" priority="4169">
      <formula>ISBLANK(AA232)</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6">
      <formula>ISBLANK(AA236)</formula>
    </cfRule>
    <cfRule type="cellIs" dxfId="3291" priority="4164" operator="greaterThan">
      <formula>$C$11</formula>
    </cfRule>
    <cfRule type="expression" dxfId="3290" priority="4165">
      <formula>ISBLANK(AB236)</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4">
      <formula>ISBLANK(AA240)</formula>
    </cfRule>
    <cfRule type="expression" dxfId="3284" priority="2053">
      <formula>ISBLANK(AB240)</formula>
    </cfRule>
    <cfRule type="cellIs" dxfId="3283" priority="2052" operator="greaterThan">
      <formula>$C$11</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expression" dxfId="3278" priority="4163">
      <formula>ISBLANK(AA244)</formula>
    </cfRule>
    <cfRule type="expression" dxfId="3277" priority="4162">
      <formula>ISBLANK(AB244)</formula>
    </cfRule>
    <cfRule type="cellIs" dxfId="3276" priority="4161" operator="greaterThan">
      <formula>$C$11</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60">
      <formula>ISBLANK(AA248)</formula>
    </cfRule>
    <cfRule type="expression" dxfId="3270" priority="4159">
      <formula>ISBLANK(AB248)</formula>
    </cfRule>
    <cfRule type="cellIs" dxfId="3269" priority="4158" operator="greaterThan">
      <formula>$C$11</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7">
      <formula>ISBLANK(AA252)</formula>
    </cfRule>
    <cfRule type="expression" dxfId="3263" priority="4156">
      <formula>ISBLANK(AB252)</formula>
    </cfRule>
    <cfRule type="cellIs" dxfId="3262" priority="4155" operator="greaterThan">
      <formula>$C$11</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cellIs" dxfId="3250" priority="1993" operator="greaterThan">
      <formula>$C$11</formula>
    </cfRule>
    <cfRule type="expression" dxfId="3249" priority="1995">
      <formula>ISBLANK(AA260)</formula>
    </cfRule>
    <cfRule type="expression" dxfId="3248" priority="1994">
      <formula>ISBLANK(AB260)</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expression" dxfId="3243" priority="4150">
      <formula>ISBLANK(AB264)</formula>
    </cfRule>
    <cfRule type="cellIs" dxfId="3242" priority="4149" operator="greaterThan">
      <formula>$C$11</formula>
    </cfRule>
    <cfRule type="expression" dxfId="3241" priority="4151">
      <formula>ISBLANK(AA264)</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cellIs" dxfId="3236" priority="4146" operator="greaterThan">
      <formula>$C$11</formula>
    </cfRule>
    <cfRule type="expression" dxfId="3235" priority="4147">
      <formula>ISBLANK(AB270)</formula>
    </cfRule>
    <cfRule type="expression" dxfId="3234" priority="4148">
      <formula>ISBLANK(AA270)</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expression" dxfId="3229" priority="1877">
      <formula>ISBLANK(AA274)</formula>
    </cfRule>
    <cfRule type="cellIs" dxfId="3228" priority="1875" operator="greaterThan">
      <formula>$C$11</formula>
    </cfRule>
    <cfRule type="expression" dxfId="3227" priority="1876">
      <formula>ISBLANK(AB274)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cellIs" dxfId="3222" priority="636" operator="greaterThan">
      <formula>$C$11</formula>
    </cfRule>
    <cfRule type="expression" dxfId="3221" priority="637">
      <formula>ISBLANK(AB278)</formula>
    </cfRule>
    <cfRule type="expression" dxfId="3220" priority="638">
      <formula>ISBLANK(AA278)</formula>
    </cfRule>
  </conditionalFormatting>
  <conditionalFormatting sqref="AC278">
    <cfRule type="expression" dxfId="3219" priority="659">
      <formula>ISBLANK(AA278)</formula>
    </cfRule>
    <cfRule type="expression" dxfId="3218" priority="658">
      <formula>ISBLANK(AB278)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5">
      <formula>ISBLANK(AA280)</formula>
    </cfRule>
    <cfRule type="expression" dxfId="3214" priority="654">
      <formula>ISBLANK(AB280)</formula>
    </cfRule>
  </conditionalFormatting>
  <conditionalFormatting sqref="AC281">
    <cfRule type="expression" dxfId="3213" priority="1817">
      <formula>ISBLANK(AB282)</formula>
    </cfRule>
    <cfRule type="cellIs" dxfId="3212" priority="1816" operator="greaterThan">
      <formula>$C$11</formula>
    </cfRule>
    <cfRule type="expression" dxfId="3211" priority="1818">
      <formula>ISBLANK(AA282)</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expression" dxfId="3206" priority="1935">
      <formula>ISBLANK(AB286)</formula>
    </cfRule>
    <cfRule type="cellIs" dxfId="3205" priority="1934" operator="greaterThan">
      <formula>$C$11</formula>
    </cfRule>
    <cfRule type="expression" dxfId="3204" priority="1936">
      <formula>ISBLANK(AA286)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expression" dxfId="3199" priority="4145">
      <formula>ISBLANK(AA291)</formula>
    </cfRule>
    <cfRule type="expression" dxfId="3198" priority="4144">
      <formula>ISBLANK(AB291)</formula>
    </cfRule>
    <cfRule type="cellIs" dxfId="3197" priority="4143" operator="greaterThan">
      <formula>$C$11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cellIs" dxfId="3192" priority="4140" operator="greaterThan">
      <formula>$C$11</formula>
    </cfRule>
    <cfRule type="expression" dxfId="3191" priority="4141">
      <formula>ISBLANK(AB296)</formula>
    </cfRule>
    <cfRule type="expression" dxfId="3190" priority="4142">
      <formula>ISBLANK(AA296)</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expression" dxfId="3185" priority="4139">
      <formula>ISBLANK(AA301)</formula>
    </cfRule>
    <cfRule type="expression" dxfId="3184" priority="4138">
      <formula>ISBLANK(AB301)</formula>
    </cfRule>
    <cfRule type="cellIs" dxfId="3183" priority="4137" operator="greaterThan">
      <formula>$C$11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expression" dxfId="3178" priority="4135">
      <formula>ISBLANK(AB305)</formula>
    </cfRule>
    <cfRule type="cellIs" dxfId="3177" priority="4134" operator="greaterThan">
      <formula>$C$11</formula>
    </cfRule>
    <cfRule type="expression" dxfId="3176" priority="4136">
      <formula>ISBLANK(AA305)</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cellIs" dxfId="3171" priority="4131" operator="greaterThan">
      <formula>$C$11</formula>
    </cfRule>
    <cfRule type="expression" dxfId="3170" priority="4132">
      <formula>ISBLANK(AB309)</formula>
    </cfRule>
    <cfRule type="expression" dxfId="3169" priority="4133">
      <formula>ISBLANK(AA309)</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cellIs" dxfId="3164" priority="4128" operator="greaterThan">
      <formula>$C$11</formula>
    </cfRule>
    <cfRule type="expression" dxfId="3163" priority="4129">
      <formula>ISBLANK(AB313)</formula>
    </cfRule>
    <cfRule type="expression" dxfId="3162" priority="4130">
      <formula>ISBLANK(AA313)</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cellIs" dxfId="3157" priority="4125" operator="greaterThan">
      <formula>$C$11</formula>
    </cfRule>
    <cfRule type="expression" dxfId="3156" priority="4126">
      <formula>ISBLANK(AB317)</formula>
    </cfRule>
    <cfRule type="expression" dxfId="3155" priority="4127">
      <formula>ISBLANK(AA317)</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3">
      <formula>ISBLANK(AB321)</formula>
    </cfRule>
    <cfRule type="expression" dxfId="3149" priority="4124">
      <formula>ISBLANK(AA321)</formula>
    </cfRule>
    <cfRule type="cellIs" dxfId="3148" priority="4122" operator="greaterThan">
      <formula>$C$11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expression" dxfId="3143" priority="4121">
      <formula>ISBLANK(AA325)</formula>
    </cfRule>
    <cfRule type="cellIs" dxfId="3142" priority="4119" operator="greaterThan">
      <formula>$C$11</formula>
    </cfRule>
    <cfRule type="expression" dxfId="3141" priority="4120">
      <formula>ISBLANK(AB325)</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cellIs" dxfId="3136" priority="4116" operator="greaterThan">
      <formula>$C$11</formula>
    </cfRule>
    <cfRule type="expression" dxfId="3135" priority="4117">
      <formula>ISBLANK(AB329)</formula>
    </cfRule>
    <cfRule type="expression" dxfId="3134" priority="4118">
      <formula>ISBLANK(AA329)</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cellIs" dxfId="3129" priority="4113" operator="greaterThan">
      <formula>$C$11</formula>
    </cfRule>
    <cfRule type="expression" dxfId="3128" priority="4115">
      <formula>ISBLANK(AA333)</formula>
    </cfRule>
    <cfRule type="expression" dxfId="3127" priority="4114">
      <formula>ISBLANK(AB333)</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cellIs" dxfId="3122" priority="4110" operator="greaterThan">
      <formula>$C$11</formula>
    </cfRule>
    <cfRule type="expression" dxfId="3121" priority="4112">
      <formula>ISBLANK(AA339)</formula>
    </cfRule>
    <cfRule type="expression" dxfId="3120" priority="4111">
      <formula>ISBLANK(AB339)</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cellIs" dxfId="3115" priority="4107" operator="greaterThan">
      <formula>$C$11</formula>
    </cfRule>
    <cfRule type="expression" dxfId="3114" priority="4108">
      <formula>ISBLANK(AB343)</formula>
    </cfRule>
    <cfRule type="expression" dxfId="3113" priority="4109">
      <formula>ISBLANK(AA343)</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cellIs" dxfId="3108" priority="4104" operator="greaterThan">
      <formula>$C$11</formula>
    </cfRule>
    <cfRule type="expression" dxfId="3107" priority="4105">
      <formula>ISBLANK(AB347)</formula>
    </cfRule>
    <cfRule type="expression" dxfId="3106" priority="4106">
      <formula>ISBLANK(AA347)</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cellIs" dxfId="3101" priority="4101" operator="greaterThan">
      <formula>$C$11</formula>
    </cfRule>
    <cfRule type="expression" dxfId="3100" priority="4102">
      <formula>ISBLANK(AB352)</formula>
    </cfRule>
    <cfRule type="expression" dxfId="3099" priority="4103">
      <formula>ISBLANK(AA352)</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expression" dxfId="3094" priority="4099">
      <formula>ISBLANK(AB356)</formula>
    </cfRule>
    <cfRule type="expression" dxfId="3093" priority="4100">
      <formula>ISBLANK(AA356)</formula>
    </cfRule>
    <cfRule type="cellIs" dxfId="3092" priority="4098" operator="greaterThan">
      <formula>$C$11</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cellIs" dxfId="3087" priority="4095" operator="greaterThan">
      <formula>$C$11</formula>
    </cfRule>
    <cfRule type="expression" dxfId="3086" priority="4096">
      <formula>ISBLANK(AB360)</formula>
    </cfRule>
    <cfRule type="expression" dxfId="3085" priority="4097">
      <formula>ISBLANK(AA360)</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expression" dxfId="3080" priority="4094">
      <formula>ISBLANK(AA365)</formula>
    </cfRule>
    <cfRule type="expression" dxfId="3079" priority="4093">
      <formula>ISBLANK(AB365)</formula>
    </cfRule>
    <cfRule type="cellIs" dxfId="3078" priority="4092" operator="greaterThan">
      <formula>$C$11</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expression" dxfId="3073" priority="4090">
      <formula>ISBLANK(AB369)</formula>
    </cfRule>
    <cfRule type="cellIs" dxfId="3072" priority="4089" operator="greaterThan">
      <formula>$C$11</formula>
    </cfRule>
    <cfRule type="expression" dxfId="3071" priority="4091">
      <formula>ISBLANK(AA369)</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cellIs" dxfId="3066" priority="4086" operator="greaterThan">
      <formula>$C$11</formula>
    </cfRule>
    <cfRule type="expression" dxfId="3065" priority="4087">
      <formula>ISBLANK(AB373)</formula>
    </cfRule>
    <cfRule type="expression" dxfId="3064" priority="4088">
      <formula>ISBLANK(AA373)</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cellIs" dxfId="3059" priority="4083" operator="greaterThan">
      <formula>$C$11</formula>
    </cfRule>
    <cfRule type="expression" dxfId="3058" priority="4084">
      <formula>ISBLANK(AB379)</formula>
    </cfRule>
    <cfRule type="expression" dxfId="3057" priority="4085">
      <formula>ISBLANK(AA379)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cellIs" dxfId="3052" priority="4080" operator="greaterThan">
      <formula>$C$11</formula>
    </cfRule>
    <cfRule type="expression" dxfId="3051" priority="4081">
      <formula>ISBLANK(AB383)</formula>
    </cfRule>
    <cfRule type="expression" dxfId="3050" priority="4082">
      <formula>ISBLANK(AA383)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expression" dxfId="3045" priority="4079">
      <formula>ISBLANK(AA387)</formula>
    </cfRule>
    <cfRule type="cellIs" dxfId="3044" priority="4077" operator="greaterThan">
      <formula>$C$11</formula>
    </cfRule>
    <cfRule type="expression" dxfId="3043" priority="4078">
      <formula>ISBLANK(AB387)</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cellIs" dxfId="3038" priority="4074" operator="greaterThan">
      <formula>$C$11</formula>
    </cfRule>
    <cfRule type="expression" dxfId="3037" priority="4075">
      <formula>ISBLANK(AB392)</formula>
    </cfRule>
    <cfRule type="expression" dxfId="3036" priority="4076">
      <formula>ISBLANK(AA392)</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2">
      <formula>ISBLANK(AB396)</formula>
    </cfRule>
    <cfRule type="cellIs" dxfId="3030" priority="4071" operator="greaterThan">
      <formula>$C$11</formula>
    </cfRule>
    <cfRule type="expression" dxfId="3029" priority="4073">
      <formula>ISBLANK(AA396)</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cellIs" dxfId="3024" priority="4068" operator="greaterThan">
      <formula>$C$11</formula>
    </cfRule>
    <cfRule type="expression" dxfId="3023" priority="4069">
      <formula>ISBLANK(AB400)</formula>
    </cfRule>
    <cfRule type="expression" dxfId="3022" priority="4070">
      <formula>ISBLANK(AA400)</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expression" dxfId="3017" priority="1593">
      <formula>ISBLANK(AA405)</formula>
    </cfRule>
    <cfRule type="expression" dxfId="3016" priority="1592">
      <formula>ISBLANK(AB405)</formula>
    </cfRule>
    <cfRule type="cellIs" dxfId="3015" priority="1591" operator="greaterThan">
      <formula>$C$11</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expression" dxfId="3010" priority="1474">
      <formula>ISBLANK(AB409)</formula>
    </cfRule>
    <cfRule type="expression" dxfId="3009" priority="1475">
      <formula>ISBLANK(AA409)</formula>
    </cfRule>
    <cfRule type="cellIs" dxfId="3008" priority="1473" operator="greaterThan">
      <formula>$C$11</formula>
    </cfRule>
  </conditionalFormatting>
  <conditionalFormatting sqref="AC409">
    <cfRule type="expression" dxfId="3007" priority="1489">
      <formula>ISBLANK(AA409)</formula>
    </cfRule>
    <cfRule type="expression" dxfId="3006" priority="1488">
      <formula>ISBLANK(AB409)</formula>
    </cfRule>
  </conditionalFormatting>
  <conditionalFormatting sqref="AC410">
    <cfRule type="expression" dxfId="3005" priority="1486">
      <formula>ISBLANK(AB410)</formula>
    </cfRule>
    <cfRule type="expression" dxfId="3004" priority="1487">
      <formula>ISBLANK(AA410)</formula>
    </cfRule>
  </conditionalFormatting>
  <conditionalFormatting sqref="AC411">
    <cfRule type="expression" dxfId="3003" priority="1484">
      <formula>ISBLANK(AB411)</formula>
    </cfRule>
    <cfRule type="expression" dxfId="3002" priority="1485">
      <formula>ISBLANK(AA411)</formula>
    </cfRule>
  </conditionalFormatting>
  <conditionalFormatting sqref="AC412">
    <cfRule type="expression" dxfId="3001" priority="1534">
      <formula>ISBLANK(AA413)</formula>
    </cfRule>
    <cfRule type="expression" dxfId="3000" priority="1533">
      <formula>ISBLANK(AB413)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9">
      <formula>ISBLANK(AA420)</formula>
    </cfRule>
    <cfRule type="expression" dxfId="2989" priority="218">
      <formula>ISBLANK(AB420)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7">
      <formula>ISBLANK(AA422)</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4">
      <formula>ISBLANK(AA426)</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0">
      <formula>ISBLANK(AB439)</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1">
      <formula>ISBLANK(AB443)</formula>
    </cfRule>
    <cfRule type="cellIs" dxfId="2945" priority="470" operator="greaterThan">
      <formula>$C$11</formula>
    </cfRule>
    <cfRule type="expression" dxfId="2944" priority="472">
      <formula>ISBLANK(AA443)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2">
      <formula>ISBLANK(AB455)</formula>
    </cfRule>
    <cfRule type="expression" dxfId="2927" priority="143">
      <formula>ISBLANK(AA455)</formula>
    </cfRule>
    <cfRule type="cellIs" dxfId="2926" priority="141" operator="greaterThan">
      <formula>$C$11</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7">
      <formula>ISBLANK(AB457)</formula>
    </cfRule>
    <cfRule type="cellIs" dxfId="2915" priority="4056" operator="greaterThan">
      <formula>$C$11</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expression" dxfId="2894" priority="4049">
      <formula>ISBLANK(AA470)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cellIs" dxfId="2887" priority="4044" operator="greaterThan">
      <formula>$C$11</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2">
      <formula>ISBLANK(AB478)</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4">
      <formula>ISBLANK(AA491)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cellIs" dxfId="2810" priority="1639" operator="greaterThan">
      <formula>$C$11</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6328125" defaultRowHeight="12.5" x14ac:dyDescent="0.25"/>
  <cols>
    <col min="1" max="1" width="6.6328125" style="260" customWidth="1"/>
    <col min="2" max="2" width="30.6328125" style="261" bestFit="1" customWidth="1"/>
    <col min="3" max="4" width="30.6328125" style="261" customWidth="1"/>
    <col min="5" max="5" width="30.6328125" style="260" customWidth="1"/>
    <col min="6" max="6" width="23" style="260" customWidth="1"/>
    <col min="7" max="7" width="25.6328125" style="260" customWidth="1"/>
    <col min="8" max="8" width="53.6328125" style="260" customWidth="1"/>
    <col min="9" max="16384" width="8.6328125" style="260"/>
  </cols>
  <sheetData>
    <row r="1" spans="1:7" ht="13" thickBot="1" x14ac:dyDescent="0.3"/>
    <row r="2" spans="1:7" ht="38.15" customHeight="1" thickBot="1" x14ac:dyDescent="0.3">
      <c r="A2" s="248" t="s">
        <v>33</v>
      </c>
      <c r="B2" s="249" t="s">
        <v>345</v>
      </c>
      <c r="C2" s="250" t="s">
        <v>346</v>
      </c>
      <c r="D2" s="250" t="s">
        <v>347</v>
      </c>
      <c r="E2" s="251" t="s">
        <v>348</v>
      </c>
      <c r="F2" s="251" t="s">
        <v>349</v>
      </c>
      <c r="G2" s="262" t="s">
        <v>350</v>
      </c>
    </row>
    <row r="3" spans="1:7" ht="46" x14ac:dyDescent="0.25">
      <c r="A3" s="252">
        <v>1</v>
      </c>
      <c r="B3" s="258" t="s">
        <v>351</v>
      </c>
      <c r="C3" s="254" t="s">
        <v>352</v>
      </c>
      <c r="D3" s="254" t="s">
        <v>353</v>
      </c>
      <c r="E3" s="263" t="s">
        <v>354</v>
      </c>
      <c r="F3" s="255" t="s">
        <v>355</v>
      </c>
      <c r="G3" s="256" t="s">
        <v>356</v>
      </c>
    </row>
    <row r="4" spans="1:7" ht="46" x14ac:dyDescent="0.25">
      <c r="A4" s="257">
        <v>2</v>
      </c>
      <c r="B4" s="258" t="s">
        <v>357</v>
      </c>
      <c r="C4" s="254" t="s">
        <v>358</v>
      </c>
      <c r="D4" s="254" t="s">
        <v>359</v>
      </c>
      <c r="E4" s="255" t="s">
        <v>360</v>
      </c>
      <c r="F4" s="255" t="s">
        <v>361</v>
      </c>
      <c r="G4" s="256" t="s">
        <v>362</v>
      </c>
    </row>
    <row r="5" spans="1:7" ht="46" x14ac:dyDescent="0.25">
      <c r="A5" s="257">
        <v>3</v>
      </c>
      <c r="B5" s="258" t="s">
        <v>363</v>
      </c>
      <c r="C5" s="254" t="s">
        <v>364</v>
      </c>
      <c r="D5" s="254" t="s">
        <v>365</v>
      </c>
      <c r="E5" s="253" t="s">
        <v>366</v>
      </c>
      <c r="F5" s="255" t="s">
        <v>367</v>
      </c>
      <c r="G5" s="256" t="s">
        <v>416</v>
      </c>
    </row>
    <row r="6" spans="1:7" ht="57.5" x14ac:dyDescent="0.25">
      <c r="A6" s="257">
        <v>4</v>
      </c>
      <c r="B6" s="258" t="s">
        <v>369</v>
      </c>
      <c r="C6" s="253" t="s">
        <v>370</v>
      </c>
      <c r="D6" s="254" t="s">
        <v>371</v>
      </c>
      <c r="E6" s="253" t="s">
        <v>372</v>
      </c>
      <c r="F6" s="255" t="s">
        <v>373</v>
      </c>
      <c r="G6" s="256" t="s">
        <v>368</v>
      </c>
    </row>
    <row r="7" spans="1:7" ht="57.5" x14ac:dyDescent="0.25">
      <c r="A7" s="257">
        <v>5</v>
      </c>
      <c r="B7" s="258" t="s">
        <v>375</v>
      </c>
      <c r="C7" s="253" t="s">
        <v>376</v>
      </c>
      <c r="D7" s="253" t="s">
        <v>377</v>
      </c>
      <c r="E7" s="258" t="s">
        <v>378</v>
      </c>
      <c r="F7" s="255" t="s">
        <v>379</v>
      </c>
      <c r="G7" s="256" t="s">
        <v>374</v>
      </c>
    </row>
    <row r="8" spans="1:7" ht="57.5" x14ac:dyDescent="0.25">
      <c r="A8" s="257">
        <v>6</v>
      </c>
      <c r="B8" s="258" t="s">
        <v>381</v>
      </c>
      <c r="C8" s="264" t="s">
        <v>382</v>
      </c>
      <c r="D8" s="258" t="s">
        <v>383</v>
      </c>
      <c r="E8" s="253" t="s">
        <v>384</v>
      </c>
      <c r="F8" s="255" t="s">
        <v>385</v>
      </c>
      <c r="G8" s="256" t="s">
        <v>380</v>
      </c>
    </row>
    <row r="9" spans="1:7" ht="57.5" x14ac:dyDescent="0.25">
      <c r="A9" s="257">
        <v>7</v>
      </c>
      <c r="B9" s="258" t="s">
        <v>387</v>
      </c>
      <c r="C9" s="259"/>
      <c r="D9" s="258" t="s">
        <v>388</v>
      </c>
      <c r="E9" s="255" t="s">
        <v>389</v>
      </c>
      <c r="F9" s="258" t="s">
        <v>390</v>
      </c>
      <c r="G9" s="256" t="s">
        <v>386</v>
      </c>
    </row>
    <row r="10" spans="1:7" ht="57.5" x14ac:dyDescent="0.25">
      <c r="A10" s="257">
        <v>8</v>
      </c>
      <c r="B10" s="258" t="s">
        <v>392</v>
      </c>
      <c r="C10" s="259"/>
      <c r="D10" s="258" t="s">
        <v>393</v>
      </c>
      <c r="E10" s="258" t="s">
        <v>394</v>
      </c>
      <c r="F10" s="258" t="s">
        <v>395</v>
      </c>
      <c r="G10" s="256" t="s">
        <v>391</v>
      </c>
    </row>
    <row r="11" spans="1:7" ht="57.5" x14ac:dyDescent="0.25">
      <c r="A11" s="257">
        <v>9</v>
      </c>
      <c r="B11" s="258" t="s">
        <v>397</v>
      </c>
      <c r="C11" s="259"/>
      <c r="D11" s="258" t="s">
        <v>398</v>
      </c>
      <c r="E11" s="258" t="s">
        <v>399</v>
      </c>
      <c r="G11" s="256" t="s">
        <v>396</v>
      </c>
    </row>
    <row r="12" spans="1:7" ht="46" x14ac:dyDescent="0.25">
      <c r="A12" s="257">
        <v>10</v>
      </c>
      <c r="B12" s="258" t="s">
        <v>401</v>
      </c>
      <c r="C12" s="259"/>
      <c r="D12" s="258" t="s">
        <v>402</v>
      </c>
      <c r="E12" s="258" t="s">
        <v>403</v>
      </c>
      <c r="G12" s="256" t="s">
        <v>400</v>
      </c>
    </row>
    <row r="13" spans="1:7" ht="34.5" x14ac:dyDescent="0.25">
      <c r="A13" s="257">
        <v>11</v>
      </c>
      <c r="B13" s="258" t="s">
        <v>404</v>
      </c>
      <c r="C13" s="259"/>
      <c r="D13" s="258" t="s">
        <v>405</v>
      </c>
    </row>
    <row r="14" spans="1:7" ht="34.5" x14ac:dyDescent="0.25">
      <c r="A14" s="257">
        <v>12</v>
      </c>
      <c r="B14" s="258" t="s">
        <v>406</v>
      </c>
      <c r="C14" s="259"/>
      <c r="D14" s="259"/>
    </row>
    <row r="15" spans="1:7" ht="34.5" x14ac:dyDescent="0.25">
      <c r="A15" s="257">
        <v>13</v>
      </c>
      <c r="B15" s="258" t="s">
        <v>407</v>
      </c>
      <c r="C15" s="259"/>
      <c r="D15" s="259"/>
    </row>
    <row r="16" spans="1:7" ht="34.5" x14ac:dyDescent="0.25">
      <c r="A16" s="257">
        <v>14</v>
      </c>
      <c r="B16" s="253" t="s">
        <v>408</v>
      </c>
      <c r="C16" s="259"/>
      <c r="D16" s="259"/>
      <c r="E16" s="263"/>
    </row>
    <row r="17" spans="1:5" ht="34.5" x14ac:dyDescent="0.25">
      <c r="A17" s="257">
        <v>15</v>
      </c>
      <c r="B17" s="258" t="s">
        <v>409</v>
      </c>
      <c r="C17" s="259"/>
      <c r="D17" s="259"/>
    </row>
    <row r="18" spans="1:5" ht="34.5" x14ac:dyDescent="0.25">
      <c r="A18" s="257">
        <v>16</v>
      </c>
      <c r="B18" s="258" t="s">
        <v>410</v>
      </c>
      <c r="C18" s="259"/>
      <c r="D18" s="259"/>
    </row>
    <row r="19" spans="1:5" ht="34.5" x14ac:dyDescent="0.25">
      <c r="A19" s="257">
        <v>17</v>
      </c>
      <c r="B19" s="258" t="s">
        <v>411</v>
      </c>
      <c r="C19" s="259"/>
      <c r="D19" s="259"/>
    </row>
    <row r="20" spans="1:5" ht="34.5" x14ac:dyDescent="0.25">
      <c r="A20" s="257">
        <v>18</v>
      </c>
      <c r="B20" s="258" t="s">
        <v>412</v>
      </c>
      <c r="C20" s="259"/>
      <c r="D20" s="259"/>
    </row>
    <row r="21" spans="1:5" ht="34.5" x14ac:dyDescent="0.25">
      <c r="A21" s="257">
        <v>19</v>
      </c>
      <c r="B21" s="258" t="s">
        <v>413</v>
      </c>
      <c r="C21" s="259"/>
      <c r="D21" s="259"/>
    </row>
    <row r="22" spans="1:5" ht="34.5" x14ac:dyDescent="0.25">
      <c r="A22" s="257">
        <v>20</v>
      </c>
      <c r="B22" s="258" t="s">
        <v>414</v>
      </c>
      <c r="C22" s="259"/>
      <c r="D22" s="259"/>
      <c r="E22" s="258"/>
    </row>
    <row r="23" spans="1:5" ht="34.5" x14ac:dyDescent="0.25">
      <c r="A23" s="257">
        <v>21</v>
      </c>
      <c r="B23" s="258" t="s">
        <v>415</v>
      </c>
      <c r="C23" s="259"/>
      <c r="D23" s="259"/>
    </row>
    <row r="24" spans="1:5" x14ac:dyDescent="0.25">
      <c r="B24" s="259"/>
      <c r="C24" s="259"/>
      <c r="D24" s="259"/>
      <c r="E24" s="265"/>
    </row>
    <row r="25" spans="1:5" x14ac:dyDescent="0.25">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2025-10-31T09:21:56Z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