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5C1D6247-E3F4-42A0-8CA1-E817FED9014C}" xr6:coauthVersionLast="47" xr6:coauthVersionMax="47" xr10:uidLastSave="{00000000-0000-0000-0000-000000000000}"/>
  <bookViews>
    <workbookView xWindow="-120" yWindow="-120" windowWidth="29040" windowHeight="17520" tabRatio="579"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<sst xmlns="http://schemas.openxmlformats.org/spreadsheetml/2006/main" count="258" uniqueCount="208">
  <si>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</si>
  <si>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</si>
  <si>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</si>
  <si>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</si>
  <si>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</si>
  <si>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</si>
  <si>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</si>
  <si>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</si>
  <si>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</si>
  <si>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</si>
  <si>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</si>
  <si>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</si>
  <si>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</si>
  <si>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</si>
  <si>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</si>
  <si>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</si>
  <si>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</si>
  <si>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</si>
  <si>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</si>
  <si>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</si>
  <si>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</si>
  <si>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</si>
  <si>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</si>
  <si>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</si>
  <si>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</si>
  <si>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</si>
  <si>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</si>
  <si>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</si>
  <si>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</si>
  <si>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</si>
  <si>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</si>
  <si>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</si>
  <si>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</si>
  <si>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</si>
  <si>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</si>
  <si>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</si>
  <si>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</si>
  <si>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</si>
  <si>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</si>
  <si>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</si>
  <si>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</si>
  <si>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</si>
  <si>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</si>
  <si>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</si>
  <si>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</si>
  <si>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</si>
  <si>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</si>
  <si>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</si>
  <si>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</si>
  <si>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</si>
  <si>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</si>
  <si>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</si>
  <si>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</si>
  <si>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</si>
  <si>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</si>
  <si>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</si>
  <si>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</si>
  <si>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</si>
  <si>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</si>
  <si>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</si>
  <si>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</si>
  <si>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</si>
  <si>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</si>
  <si>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</si>
  <si>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</si>
  <si>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</si>
  <si>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</si>
  <si>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</si>
  <si>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Mokymai ≥ 3 darbuotojams. Mokymų trukmė ≥ 12 akademinių val.</t>
  </si>
  <si>
    <t>Tiekėjo siūlomos prekės parametrų reikšmės (Failo, dokumento pavadinimas ir puslapio Nr., pažymintis vietą, kurioje yra siūlomus techninius parametrus patvirtinantys dokumentai, pagal  TS “Bendrieji reikalavimai” 1 p.)</t>
  </si>
  <si>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t>
    </r>
    <r>
      <rPr>
        <u/>
        <sz val="12"/>
        <color theme="1"/>
        <rFont val="Times New Roman"/>
        <family val="1"/>
      </rPr>
      <t>privalo pristatyti kartu su sutarties įvykdymo užtikrinimu.</t>
    </r>
    <r>
      <rPr>
        <sz val="12"/>
        <color theme="1"/>
        <rFont val="Times New Roman"/>
        <family val="1"/>
      </rPr>
      <t xml:space="preserve">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r>
  </si>
  <si>
    <t>Fluorescencinis mikroskopas FISH tyrimams su vaizdų analizės sistema</t>
  </si>
  <si>
    <t xml:space="preserve">Vaizdų analizės sistema tyrimams, atliekamiems naudojant FISH technologiją
</t>
  </si>
  <si>
    <t>Z ašies mechanizmas</t>
  </si>
  <si>
    <t>Objektyvas</t>
  </si>
  <si>
    <t>Mechanizuotas, programine įranga valdomas objektyvas.</t>
  </si>
  <si>
    <t>Objektyvų komplektacija</t>
  </si>
  <si>
    <t xml:space="preserve">Privalo būti ne mažiu nei 3 objektyvai komplektacijoje. Objektyvai turi būti skirti tiriamo mėginio peržiūrai ("Preview") ir FISH vaizdų gavimui (imersinis objektyvas).
</t>
  </si>
  <si>
    <t>Tolygaus apšvietimo visame matymo lauke užtikrinimas</t>
  </si>
  <si>
    <t>Fluorescencinių filtrų mechanizmas</t>
  </si>
  <si>
    <t>Turi būti mechanizuotas, programine įranga valdomas karuselinis mechanizmas su fluorescenciniais filtrais</t>
  </si>
  <si>
    <t xml:space="preserve">Mechanizmas (angl. revolver) objektyvų pasirinkimui ir pasukimui </t>
  </si>
  <si>
    <t xml:space="preserve">Kamera </t>
  </si>
  <si>
    <t>Programinė įranga skaitmeninės kameros parametrų valdymui</t>
  </si>
  <si>
    <t xml:space="preserve">Fluorescencinė lempa </t>
  </si>
  <si>
    <t>Kompiuteriai darbui</t>
  </si>
  <si>
    <t>Ne mažiau  nei 2 kompiuteriai darbui</t>
  </si>
  <si>
    <t>Skenavimo sistema</t>
  </si>
  <si>
    <t>Programinės įrangos galimybės</t>
  </si>
  <si>
    <t>Turi būti iš anksto įdiegta programinė įranga, leidžianti vertinti FFPE audinių, periferinio kraujo, kaulų čiulpų preparatus.</t>
  </si>
  <si>
    <t xml:space="preserve">Sistemos galimybės </t>
  </si>
  <si>
    <t>Sistema turi leisti automatizuotą periferinio kraujo ir kaulų čiulpų mėginių skenavimą, vaizdinimą ir analizę. Sistema turi leisti vienu metu analizuoti įvairias medžiagas ir skirtingų tipų zondus.</t>
  </si>
  <si>
    <t>Vaizdų fiksavimas ir pateikimas</t>
  </si>
  <si>
    <t>Atskiri vaizdai iš filtrų turi būti automatiškai fiksuojami ir pateikiami "RAW" formatu, be programinio skaitmeninio apdorojimo. Sistema turi gebėti pateikti kombinuotus vaizdus (vaizdus su duomenimis iš įvairių filtrų, įskaitant Z ašies filtrus) arba atskirus filtrų vaizdus, pvz., oranžinio filtro vaizdą šalia žalio filtro vaizdo.</t>
  </si>
  <si>
    <t>Sistemos suderinamumas su bet kokio gamintojo FISH zondais</t>
  </si>
  <si>
    <t>Fluorescencinių signalų fiksavimas Z ašyje skirtinguose mėginio plokštumose (angl. Z-stack)</t>
  </si>
  <si>
    <t xml:space="preserve">Ataskaitų sukūrimas  </t>
  </si>
  <si>
    <t>Vaizdų analizės sistema tyrimams, atliekamiems naudojant FISH technologiją privalo būti visiškai automatizuota vaizdų gavimo platforma su fluorescenciniu mikroskopu ir ne mažesniu nei 8 stiklelių dėklu</t>
  </si>
  <si>
    <t>Z ašies mechanizmas turi būti motorizuotas ir programiškai valdomas. Minimalus fokusavimas ≤ 50 nm.</t>
  </si>
  <si>
    <t>Turi būti spalvota kamera su CMOS (arba lygiavertis) jutikliu, kurio raiška ≥ 2448 x 2048</t>
  </si>
  <si>
    <t>Būtina</t>
  </si>
  <si>
    <t>Fluorescencinės lempos tarnavimo laikas ≥ 2000 val.</t>
  </si>
  <si>
    <t>1. Fluorescencinis mikroskopas - 1 vnt,</t>
  </si>
  <si>
    <t>2. Skaitmeninė spalvota kamera - 1 vnt,</t>
  </si>
  <si>
    <t>3. Gamintojo rekomenduojamų parametrų kompiuteris, monitorius, klaviatūra, pelė - 2 komplektai,</t>
  </si>
  <si>
    <t>4. Programinė įranga, skirta hematoonkologiniams preparatams ir formaline fiksuotų parafine impregnuotų (FFPI) audinių preparatams iš navikų, įskaitant limfomas, analizuoti (instaliuota visuose siūlomuose kompiuteriuose).</t>
  </si>
  <si>
    <t>Surinktų Z ašies vaizdų galerijoje naršymas</t>
  </si>
  <si>
    <t>Sistema pilnai palaiko trigubas ir keturgubas (angl., Triple &amp; Quad Fusion) zondų kombinacijas</t>
  </si>
  <si>
    <t>Sistema automatiškai aptinka susiliejimo (angl. breakapart) signalus matuodama atstumą tarp signalų ir analizuodama signalo plotą</t>
  </si>
  <si>
    <t>Sistemos netikėtų signalų aptikimas</t>
  </si>
  <si>
    <t>Sistema turi aptikti netikėtus signalus ir juos pateikti, net jei jie anksčiau nebuvo iš anksto apibrėžti sistemoje. Turi parodyti ląstelių, turinčių šį signalą, skaičių ir leisti izoliuoti bet kurią ląstelę, kurioje jis aptiktas.</t>
  </si>
  <si>
    <t>Turi būti įrankis automatiniam ląstelių klasifikavimui vienu paspaudimu</t>
  </si>
  <si>
    <t>Nuotolinė sistemos FISH analizės, vertinimo ir peržiūros galimybę iš bet kurios darbo vietos</t>
  </si>
  <si>
    <t>Galima viename ekrane rodyti tiek FISH vaizdą, tiek visą fluorescenciškai nudažyto audinio fragmento stiklelį</t>
  </si>
  <si>
    <t>Sistema turi gebėti vienu spustelėjimu sukurti PDF, XML ir CSV formato ataskaitas (arba lygiaverčiais formatais). Ataskaitos turi būti išsaugomos pasirinktoje aplanke tiek skenavimo sistemos kompiuteryje, tiek bet kuriame kitame darbui paruoštame kompiuteryje. Ataskaitos aplanke taip pat turi būti įtraukti į ataskaitą siunčiami vaizdai.</t>
  </si>
  <si>
    <t>Galimybė generuoti ataskaitas apie HER-2 ir ALK genų amplifikaciją remiantis naujausiomis ASCO gairėmis</t>
  </si>
  <si>
    <t>Sistema turi fiksuoti heterogeniškumą FFPE FISH audiniuose, pateikiant amplifikacijos rodiklį, vidutinį kopijų skaičių ląstelėje ir papildomą statistinę informaciją apie subregionus visame nuskaitytame plote</t>
  </si>
  <si>
    <t>Sistemos integracija su LIS</t>
  </si>
  <si>
    <t>Sistema privalo būti integruojama į LIS be papildomų mokesčių</t>
  </si>
  <si>
    <t>Sistemos turi optimizuoti įvairių tipų zondus skirtingoms medžiagoms, atsižvelgiant į signalo dydį ir šviesos intensyvumą</t>
  </si>
  <si>
    <t>3. Duomenų bazės ir programinės įrangos peržiūra - duomenų bazės ir programinės įrangos peržiūra per periodinę techninę apžiūrą turi būti atliekama ne vėliau nei 12-ąjį mėnesį po įdiegimo ir atliekama visu garantiniu periodu gamintojo nustatytu peroidiškumu.</t>
  </si>
  <si>
    <t>4. Garantiniu laikotarpiu turi būti suteikiama nuotolinė techninė pagalba.</t>
  </si>
  <si>
    <t>5. FISH zondus optimizavimas pagal laboratorijos turimus preparatus - per ne trumpesnį nei 12 mėnesių laikotarpį turi būti optimizuoti FISH zondai pagal laboratorijos turimus preparatus.</t>
  </si>
  <si>
    <t xml:space="preserve"> VšĮ Vilniaus universiteto ligoninė Santaros klinikos</t>
  </si>
  <si>
    <t>Į pasiūlymo kainą turi būti įskaičiuotas įrangos pristatymas į  VšĮ Vilniaus universiteto ligoninės Santaros klinikos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</si>
  <si>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Turi būti mikroskopo fluorescencinis apšvietimas su "Fly's-eye" lęšiais ar alternatyvi technologija, užtikrinančiais tolygų apšvietimą visame matymo lauke</t>
  </si>
  <si>
    <t>Programinės įrangos sertifikavimas CE-IVDR</t>
  </si>
  <si>
    <r>
      <t xml:space="preserve">Turi būti motorizuotas 8 pozicijų mechanizmas su ne mažiau nei 4 filtrų rinkiniu: žalias (Green), oranžinis (Orange), žydras (Aqua), DAPI, raudonas (Red). </t>
    </r>
    <r>
      <rPr>
        <i/>
        <sz val="12"/>
        <rFont val="Times New Roman"/>
        <family val="1"/>
      </rPr>
      <t>Tiekėjui leidžiama siūlyti vieną komibinuotą  filtrą: oraninžiniai ir raudonai fluorescencijai.</t>
    </r>
  </si>
  <si>
    <r>
      <t xml:space="preserve">Siūlomas motorizuotas 8 pozicijų mechanizmas. </t>
    </r>
    <r>
      <rPr>
        <b/>
        <sz val="12"/>
        <color theme="1"/>
        <rFont val="Times New Roman"/>
        <family val="1"/>
        <charset val="186"/>
      </rPr>
      <t>Atitikimas</t>
    </r>
    <r>
      <rPr>
        <sz val="12"/>
        <color theme="1"/>
        <rFont val="Times New Roman"/>
        <family val="1"/>
        <charset val="186"/>
      </rPr>
      <t xml:space="preserve"> ,,Mikroskopų parametrai '', p. 16.  Taip pat yra 5 filtrai: DAPI, Green, Orange, Aqua, Red. </t>
    </r>
    <r>
      <rPr>
        <b/>
        <sz val="12"/>
        <color theme="1"/>
        <rFont val="Times New Roman"/>
        <family val="1"/>
        <charset val="186"/>
      </rPr>
      <t>Atitikimas</t>
    </r>
    <r>
      <rPr>
        <sz val="12"/>
        <color theme="1"/>
        <rFont val="Times New Roman"/>
        <family val="1"/>
        <charset val="186"/>
      </rPr>
      <t xml:space="preserve"> „Mikroskopų parametrai“ psl. 203, 204, 205, 209, 210, 215, 218. </t>
    </r>
  </si>
  <si>
    <r>
      <t>Siūloma programinė įranga, kuri skirta  hematoonkologiniams preparatams ir formaline fiksuotų parafine impregnuotų (FFPI) audinių preparatams iš navikų, įskaitant limfomas, analizuoti.</t>
    </r>
    <r>
      <rPr>
        <b/>
        <sz val="12"/>
        <rFont val="Times New Roman"/>
        <family val="1"/>
        <charset val="186"/>
      </rPr>
      <t xml:space="preserve"> Atitikimas</t>
    </r>
    <r>
      <rPr>
        <sz val="12"/>
        <rFont val="Times New Roman"/>
        <family val="1"/>
      </rPr>
      <t xml:space="preserve"> ,,Produktų katalogas'', p. 57.</t>
    </r>
  </si>
  <si>
    <r>
      <t xml:space="preserve">Siūloma vaizdų analizės sistema tyrimams, atliekamiems naudojant FISH technologiją yra visiškai automatizuota vaizdų gavimo platforma su fluorescenciniu mikroskopu ir 9 stiklelių dėklu. </t>
    </r>
    <r>
      <rPr>
        <b/>
        <sz val="12"/>
        <rFont val="Times New Roman"/>
        <family val="1"/>
        <charset val="186"/>
      </rPr>
      <t>Atitikimas</t>
    </r>
    <r>
      <rPr>
        <sz val="12"/>
        <rFont val="Times New Roman"/>
        <family val="1"/>
      </rPr>
      <t xml:space="preserve"> ,,Atitikimai 1'', p. 16.</t>
    </r>
  </si>
  <si>
    <t>Vienas kompiuteris komplektuojamas su ne mažiau kaip 2 vnt. ne mažesniais kaip 23" monitoriais (LED arba lygiavrčio tipo)</t>
  </si>
  <si>
    <r>
      <t xml:space="preserve">Siūloma programinė įranga, kuri leidžia vertinti FFPE audinių, periferinio kraujo, kaulų čiulpų, navikų preparatus. </t>
    </r>
    <r>
      <rPr>
        <b/>
        <sz val="12"/>
        <rFont val="Times New Roman"/>
        <family val="1"/>
        <charset val="186"/>
      </rPr>
      <t xml:space="preserve">Atitikimas </t>
    </r>
    <r>
      <rPr>
        <sz val="12"/>
        <rFont val="Times New Roman"/>
        <family val="1"/>
      </rPr>
      <t>,,Produktų katalogas'', p. 57.</t>
    </r>
  </si>
  <si>
    <r>
      <t xml:space="preserve">Siūloma sistemos integracija su LIS be papildomų mokesčių. </t>
    </r>
    <r>
      <rPr>
        <b/>
        <sz val="12"/>
        <rFont val="Times New Roman"/>
        <family val="1"/>
        <charset val="186"/>
      </rPr>
      <t>Atitikimas</t>
    </r>
    <r>
      <rPr>
        <sz val="12"/>
        <rFont val="Times New Roman"/>
        <family val="1"/>
      </rPr>
      <t xml:space="preserve"> ,,Produktų katalogas'', p. 63.</t>
    </r>
  </si>
  <si>
    <t xml:space="preserve">Sistemos komplektacija         
                                                  </t>
  </si>
  <si>
    <r>
      <t xml:space="preserve">Siūloma sistema leidžia automatizuotą visų mėginių (kraujo, kaulo čiulpų ir kt.) skenavimą, vaizdinimą ir analizę ir vienu metu analizuoti įvairias medžiagas ir skirtingų tipų zondus. Gaunami kiekybiniai rezultatai kartu su vaizdais. </t>
    </r>
    <r>
      <rPr>
        <b/>
        <sz val="12"/>
        <rFont val="Times New Roman"/>
        <family val="1"/>
        <charset val="186"/>
      </rPr>
      <t>Atitikimas</t>
    </r>
    <r>
      <rPr>
        <sz val="12"/>
        <rFont val="Times New Roman"/>
        <family val="1"/>
      </rPr>
      <t xml:space="preserve"> ,,Produktų katalogas'', p. 55, 57,87.</t>
    </r>
  </si>
  <si>
    <r>
      <t xml:space="preserve">Siūloma sistema leidžia naršyti ir analizuoti Z ašies vaizdus galerijoje. </t>
    </r>
    <r>
      <rPr>
        <b/>
        <sz val="12"/>
        <rFont val="Times New Roman"/>
        <family val="1"/>
        <charset val="186"/>
      </rPr>
      <t>Atitikimas</t>
    </r>
    <r>
      <rPr>
        <sz val="12"/>
        <rFont val="Times New Roman"/>
        <family val="1"/>
      </rPr>
      <t xml:space="preserve"> ,,Produktų katalogas'', p. 86. </t>
    </r>
  </si>
  <si>
    <r>
      <t xml:space="preserve">Siūloma sistema atitinka reikalavimą dėl suderinamumo su bet kokio gamintojo FISH zondais, kadangi ji palaiko neribotą tiekėjui nepriklausomų (vendor-agnostic) zondų skaičių. Zondai nėra ribojami gamintojo, todėl naudotojas gali laisvai pasirinkti ir integruoti bet kokio tiekėjo FISH zondus. </t>
    </r>
    <r>
      <rPr>
        <b/>
        <sz val="12"/>
        <rFont val="Times New Roman"/>
        <family val="1"/>
        <charset val="186"/>
      </rPr>
      <t>Atitikimas</t>
    </r>
    <r>
      <rPr>
        <sz val="12"/>
        <rFont val="Times New Roman"/>
        <family val="1"/>
        <charset val="186"/>
      </rPr>
      <t xml:space="preserve"> ,,Produktų katalogas'', p. 55. </t>
    </r>
  </si>
  <si>
    <r>
      <t xml:space="preserve">Sistema yra vendor-agnostic, t. y. suderinama su neribotu skaičiumi FISH zondų ir jų kombinacijų. Tai apima ir sudėtingas zondų kombinacijas, įskaitant Triple ir Quad Fusion zondus. </t>
    </r>
    <r>
      <rPr>
        <b/>
        <sz val="12"/>
        <rFont val="Times New Roman"/>
        <family val="1"/>
        <charset val="186"/>
      </rPr>
      <t>Atitikimas</t>
    </r>
    <r>
      <rPr>
        <sz val="12"/>
        <rFont val="Times New Roman"/>
        <family val="1"/>
      </rPr>
      <t xml:space="preserve"> ,,Produktų katalogas'', p. 55.</t>
    </r>
  </si>
  <si>
    <r>
      <t xml:space="preserve">Fluoresencinės lempos tarnavimo laikas yra 20,000 valandų. </t>
    </r>
    <r>
      <rPr>
        <b/>
        <sz val="12"/>
        <rFont val="Times New Roman"/>
        <family val="1"/>
        <charset val="186"/>
      </rPr>
      <t>Atitikimas</t>
    </r>
    <r>
      <rPr>
        <sz val="12"/>
        <rFont val="Times New Roman"/>
        <family val="1"/>
      </rPr>
      <t xml:space="preserve"> ,,Olympus BX63 Manual'', p. 6</t>
    </r>
  </si>
  <si>
    <t>Mikroskopas - Olympus, Japonija. Vaizdų analizės sistema - Applied Spectral Imaging, Izreaelis</t>
  </si>
  <si>
    <t>Mikroskopas - BX63; Vaizdų analizės sistema - Q-12483</t>
  </si>
  <si>
    <r>
      <t xml:space="preserve">Siūloma skaimeninė spalvota kamera su CMOS jutikliu, kurio raiška ≥ 2448 x 2048. </t>
    </r>
    <r>
      <rPr>
        <b/>
        <sz val="12"/>
        <rFont val="Times New Roman"/>
        <family val="1"/>
        <charset val="186"/>
      </rPr>
      <t>Atitikimas</t>
    </r>
    <r>
      <rPr>
        <sz val="12"/>
        <rFont val="Times New Roman"/>
        <family val="1"/>
      </rPr>
      <t xml:space="preserve"> ,,Produktų katalogas'', p. 10</t>
    </r>
  </si>
  <si>
    <r>
      <t xml:space="preserve">Siūlomi gamintojo rekomenduojamų parametrų 2 kompiuteriai: – Kompiuterio tipas: bokšto tipo (Tower)  Dell Precision T3660 kompiuteris, palaikantis vaizdo plokštę (GPU)
– Procesorius:  Intel® Core i5-12500
– Darbinė atmintis (RAM): 16 GB, 3600 MHz DDR4
– Vidinė atmintis (SSD):  500 GB SSD
– Vaizdo plokštė (GPU): NVIDIA T1000 su  8 GB VRAM. </t>
    </r>
    <r>
      <rPr>
        <b/>
        <sz val="12"/>
        <rFont val="Times New Roman"/>
        <family val="1"/>
        <charset val="186"/>
      </rPr>
      <t>Atitikimas</t>
    </r>
    <r>
      <rPr>
        <sz val="12"/>
        <rFont val="Times New Roman"/>
        <family val="1"/>
      </rPr>
      <t xml:space="preserve"> ,,PC atitikimai'', p. 2,3 ir ,,PC atitikimai 2'', p. 1.</t>
    </r>
  </si>
  <si>
    <r>
      <t>Sistema automatiškai aptinka netikėtus signalus ir juos pateikia, net jeigu jie nebuvo iš anksto apibrėžti sistemoje ir leidžia vykdyti peržiūrą. Taip pat izoliuoja ląsteles, jas klasifikuoja ir galima jų peržiūra.</t>
    </r>
    <r>
      <rPr>
        <b/>
        <sz val="12"/>
        <rFont val="Times New Roman"/>
        <family val="1"/>
        <charset val="186"/>
      </rPr>
      <t xml:space="preserve"> Atitikimas</t>
    </r>
    <r>
      <rPr>
        <sz val="12"/>
        <rFont val="Times New Roman"/>
        <family val="1"/>
      </rPr>
      <t xml:space="preserve"> ,,Produktų katalogas'', p. 55.</t>
    </r>
  </si>
  <si>
    <r>
      <t xml:space="preserve">Programinė įranga ,,,TissueSuite FISH'' suteikia galimybę  palyginti FISH vaizdą su H&amp;E vaizdu tame pačiame ekrane. </t>
    </r>
    <r>
      <rPr>
        <b/>
        <sz val="12"/>
        <color theme="1"/>
        <rFont val="Times New Roman"/>
        <family val="1"/>
      </rPr>
      <t xml:space="preserve">Atitikimas </t>
    </r>
    <r>
      <rPr>
        <sz val="12"/>
        <color theme="1"/>
        <rFont val="Times New Roman"/>
        <family val="1"/>
        <charset val="186"/>
      </rPr>
      <t>,,Produktų katalogas'',</t>
    </r>
    <r>
      <rPr>
        <sz val="12"/>
        <color theme="1"/>
        <rFont val="Times New Roman"/>
        <family val="1"/>
      </rPr>
      <t xml:space="preserve"> p. 12.</t>
    </r>
  </si>
  <si>
    <r>
      <t xml:space="preserve">Skaitmeninis fluorescencinių signalų fiksavimas Z ašyje skirtinguose mėginio plokštumose (angl. Z-stack). </t>
    </r>
    <r>
      <rPr>
        <b/>
        <sz val="12"/>
        <color theme="1"/>
        <rFont val="Times New Roman"/>
        <family val="1"/>
        <charset val="186"/>
      </rPr>
      <t>Atitikimas</t>
    </r>
    <r>
      <rPr>
        <sz val="12"/>
        <color theme="1"/>
        <rFont val="Times New Roman"/>
        <family val="1"/>
        <charset val="186"/>
      </rPr>
      <t xml:space="preserve"> ,,Produktų katalogas'', p. 85, 86. </t>
    </r>
  </si>
  <si>
    <r>
      <t xml:space="preserve">Galimybė generuoti ataskaitas. </t>
    </r>
    <r>
      <rPr>
        <b/>
        <sz val="12"/>
        <rFont val="Times New Roman"/>
        <family val="1"/>
        <charset val="186"/>
      </rPr>
      <t>Atitikimas</t>
    </r>
    <r>
      <rPr>
        <sz val="12"/>
        <rFont val="Times New Roman"/>
        <family val="1"/>
      </rPr>
      <t xml:space="preserve"> ,,Produktų katalogas'', p. 57.  Taip pat siūlomos sistemos ataskaitos apie HER-2 ir ALK generuojamos remiantis FDA gairėmis (atitinka ASCO gaires). </t>
    </r>
    <r>
      <rPr>
        <b/>
        <sz val="12"/>
        <rFont val="Times New Roman"/>
        <family val="1"/>
        <charset val="186"/>
      </rPr>
      <t>Atitikimas</t>
    </r>
    <r>
      <rPr>
        <sz val="12"/>
        <rFont val="Times New Roman"/>
        <family val="1"/>
      </rPr>
      <t xml:space="preserve"> ,,Produktų katalogas'', p. 51.</t>
    </r>
  </si>
  <si>
    <r>
      <t>Siūlomas objektyvas yra mechanizuotas ir valdomas programine įranga taip pat kaip ir visa skenavimo sistema.</t>
    </r>
    <r>
      <rPr>
        <b/>
        <sz val="12"/>
        <rFont val="Times New Roman"/>
        <family val="1"/>
        <charset val="186"/>
      </rPr>
      <t xml:space="preserve"> Atitikimas</t>
    </r>
    <r>
      <rPr>
        <sz val="12"/>
        <rFont val="Times New Roman"/>
        <family val="1"/>
      </rPr>
      <t xml:space="preserve"> ,,Mikroskopų parametrai'', p. 4,11.</t>
    </r>
  </si>
  <si>
    <r>
      <t xml:space="preserve">Siūloma sistema HiFISH ,kuri yra tinkama skaitmeninės 5MP CMOS kameros parametrų valdymui. </t>
    </r>
    <r>
      <rPr>
        <b/>
        <sz val="12"/>
        <rFont val="Times New Roman"/>
        <family val="1"/>
        <charset val="186"/>
      </rPr>
      <t>Atitikimas</t>
    </r>
    <r>
      <rPr>
        <sz val="12"/>
        <rFont val="Times New Roman"/>
        <family val="1"/>
      </rPr>
      <t xml:space="preserve"> ,,Atitikimai 1'', p. 16. </t>
    </r>
  </si>
  <si>
    <r>
      <t xml:space="preserve">Siūlomas fluorescensinis mikroskopas  Olympus BX63. </t>
    </r>
    <r>
      <rPr>
        <b/>
        <sz val="12"/>
        <color theme="1"/>
        <rFont val="Times New Roman"/>
        <family val="1"/>
        <charset val="186"/>
      </rPr>
      <t>Atitikimas</t>
    </r>
    <r>
      <rPr>
        <sz val="12"/>
        <color theme="1"/>
        <rFont val="Times New Roman"/>
        <family val="1"/>
      </rPr>
      <t xml:space="preserve"> ,,Mikroskopų parametrai'', p. 35, 16.</t>
    </r>
  </si>
  <si>
    <r>
      <t xml:space="preserve">Siūlomas mechanizuotas, programine įranga valdomas karuselinis mechanizmas su fluorescenciniais filtrais. </t>
    </r>
    <r>
      <rPr>
        <b/>
        <sz val="12"/>
        <rFont val="Times New Roman"/>
        <family val="1"/>
        <charset val="186"/>
      </rPr>
      <t>Atitikimas</t>
    </r>
    <r>
      <rPr>
        <sz val="12"/>
        <rFont val="Times New Roman"/>
        <family val="1"/>
      </rPr>
      <t xml:space="preserve"> „Mikroskopų parametrai“ psl. 5, 10, 16.</t>
    </r>
  </si>
  <si>
    <r>
      <t xml:space="preserve">Siūloma skaimeninė spalvota kamera su CMOS jutikliu, kurio raiška 2448 x 2048. </t>
    </r>
    <r>
      <rPr>
        <b/>
        <sz val="12"/>
        <rFont val="Times New Roman"/>
        <family val="1"/>
        <charset val="186"/>
      </rPr>
      <t>Atitikimas</t>
    </r>
    <r>
      <rPr>
        <sz val="12"/>
        <rFont val="Times New Roman"/>
        <family val="1"/>
      </rPr>
      <t xml:space="preserve"> ,,Produktų katalogas'', p. 10.</t>
    </r>
  </si>
  <si>
    <r>
      <t xml:space="preserve">Siūlomoje sistemoje atskiri vaizdai yra automatiškai fiksuojami ir iššaugomi kaip nuotraukos (atitinka RAW formatą) be apdorojimo. Palaikomi stikeliai  su keliomis zondų ir kelių regionų sritimis bei automatinis  ekspozicijos reguliavimas siekiant optimalaus vaizdo kokybės ir ląstelių aptikimo. Taip pat siūlomi įvairūs išmanūs patobulinimo variantai greitesnei peržiūrai, įskaitant originalų vaizdą be skaitmeninio apdorojimo. Taip pat sistema geba pateikti kombinuotus vaizdus, įskaitant Z ašies filtrus.
</t>
    </r>
    <r>
      <rPr>
        <b/>
        <sz val="12"/>
        <rFont val="Times New Roman"/>
        <family val="1"/>
        <charset val="186"/>
      </rPr>
      <t>Atitikimas ,,</t>
    </r>
    <r>
      <rPr>
        <sz val="12"/>
        <rFont val="Times New Roman"/>
        <family val="1"/>
        <charset val="186"/>
      </rPr>
      <t xml:space="preserve">Produktų katalogas'', </t>
    </r>
    <r>
      <rPr>
        <sz val="12"/>
        <rFont val="Times New Roman"/>
        <family val="1"/>
      </rPr>
      <t xml:space="preserve"> p. 52, 55, 86.</t>
    </r>
  </si>
  <si>
    <r>
      <t xml:space="preserve">Siūlomas gamintojo rekomenduojamų parametrų kompiuteris, monitorius, klaviatūra ir pelė – 2 komplektai:
– Kompiuterio tipas: bokšto tipo (Tower) Dell Precision T3660  kompiuteris, palaikantis vaizdo plokštę (GPU)
– Procesorius:  Intel® Core i5-12500
– Darbinė atmintis (RAM): 16 GB, 3600 MHz DDR4
– Vidinė atmintis (SSD): 500 GB SSD
– Vaizdo plokštė (GPU): NVIDIA T1000 su 8 GB VRAM 
– Monitorius: vienas iš gamintojo rekomenduojamų modelių – DELL U2520D (25")
– Klaviatūra ir pelė: laidiniai įrenginiai, suderinami su Windows aplinka. DELL USB juoda pelė ir  Dell JAV standarto (QWERTY) tyliai spaudžiama™ USB klaviatūra, juodos spalvos.
– Operacinė sistema: Windows 11 64-bit (versija 22H2). </t>
    </r>
    <r>
      <rPr>
        <b/>
        <sz val="12"/>
        <rFont val="Times New Roman"/>
        <family val="1"/>
        <charset val="186"/>
      </rPr>
      <t>Atitikimas</t>
    </r>
    <r>
      <rPr>
        <sz val="12"/>
        <rFont val="Times New Roman"/>
        <family val="1"/>
      </rPr>
      <t xml:space="preserve"> ,,PC atitikimai'', p. 2,3, 4. ir ,,PC atitikimai 2'', p. 1.
</t>
    </r>
  </si>
  <si>
    <r>
      <t xml:space="preserve">Siūlomo mikroskopo komplektacijoje yra 4 objektyvai. 1) 10X objektyvas (preview); 2) 20x objektyvas (preview) 3) 40X objektyvas (preview) 4) 100X objektyvas (imersinis). </t>
    </r>
    <r>
      <rPr>
        <b/>
        <sz val="12"/>
        <rFont val="Times New Roman"/>
        <family val="1"/>
        <charset val="186"/>
      </rPr>
      <t>Atitikimas</t>
    </r>
    <r>
      <rPr>
        <sz val="12"/>
        <rFont val="Times New Roman"/>
        <family val="1"/>
      </rPr>
      <t xml:space="preserve"> „Mikroskopų parametrai“ psl. 2.</t>
    </r>
  </si>
  <si>
    <r>
      <t>Siūlomas mikroskopo fluorescensinis apšvietimas su Fly’s-eye“ lęšių sistema, kuri užtikrina tolygų apšvietimą visame matymo lauke.</t>
    </r>
    <r>
      <rPr>
        <b/>
        <sz val="12"/>
        <rFont val="Times New Roman"/>
        <family val="1"/>
        <charset val="186"/>
      </rPr>
      <t xml:space="preserve"> Atitikimas</t>
    </r>
    <r>
      <rPr>
        <sz val="12"/>
        <rFont val="Times New Roman"/>
        <family val="1"/>
      </rPr>
      <t xml:space="preserve"> ,,Mikroskopų parametrai'', p. 4. </t>
    </r>
  </si>
  <si>
    <r>
      <t>Bokšto tipo (Tower)  Dell Precision T3660 kompiuterio komplektacijai siūlomi  2 vnt. DELL U2520D (25")  QHD LED monitoriai.</t>
    </r>
    <r>
      <rPr>
        <b/>
        <sz val="12"/>
        <rFont val="Times New Roman"/>
        <family val="1"/>
        <charset val="186"/>
      </rPr>
      <t xml:space="preserve"> Atitikimas</t>
    </r>
    <r>
      <rPr>
        <sz val="12"/>
        <rFont val="Times New Roman"/>
        <family val="1"/>
      </rPr>
      <t xml:space="preserve"> ,,PC atitikimai'', p. 4.; ,,PC atitikimai 2'', p. 1.</t>
    </r>
  </si>
  <si>
    <r>
      <t xml:space="preserve">Sistema automatiškai aptinka suliejimo signalus, pagrįstus ląstelių morfologija, dydžiu, forma ir intensyvumu, atlikdama matavimus tarp ląstelių signalų ir jų ploto. </t>
    </r>
    <r>
      <rPr>
        <b/>
        <sz val="12"/>
        <rFont val="Times New Roman"/>
        <family val="1"/>
        <charset val="186"/>
      </rPr>
      <t xml:space="preserve">Atitikimas </t>
    </r>
    <r>
      <rPr>
        <sz val="12"/>
        <rFont val="Times New Roman"/>
        <family val="1"/>
        <charset val="186"/>
      </rPr>
      <t xml:space="preserve">,,Produktų katalogas'', p. 60. </t>
    </r>
  </si>
  <si>
    <r>
      <t xml:space="preserve">Siūloma HiFISH programinė įranga, turinti įrankį automatiniam ląstelių klasifikavimui, t.y., automatiškai klasifikuoja be jokio paspaudimo. </t>
    </r>
    <r>
      <rPr>
        <b/>
        <sz val="12"/>
        <rFont val="Times New Roman"/>
        <family val="1"/>
        <charset val="186"/>
      </rPr>
      <t xml:space="preserve">Atitikimas  </t>
    </r>
    <r>
      <rPr>
        <sz val="12"/>
        <rFont val="Times New Roman"/>
        <family val="1"/>
        <charset val="186"/>
      </rPr>
      <t>,,Produktų katalogas'', p. 55.</t>
    </r>
  </si>
  <si>
    <r>
      <t xml:space="preserve">Siūlomas pažangus nuotolinės prieigos sprendimas -  į sistemą papildomai įdiegta GenASIs platforma, kuri, laikantis HIPAA reikalavimų,  leidžia atlikti analizę, vertinimą ir peržiūrą iš bet kurios darbo vietos.  Tai patikimas ir paprastas būdas nuotoliniam duomenų valdymui, užtikrinantis galimybę naudotojui prisijungti prie laboratorijos duomenų bet kada ir bet kur. </t>
    </r>
    <r>
      <rPr>
        <b/>
        <sz val="12"/>
        <color theme="1"/>
        <rFont val="Times New Roman"/>
        <family val="1"/>
        <charset val="186"/>
      </rPr>
      <t>Atitikimas</t>
    </r>
    <r>
      <rPr>
        <sz val="12"/>
        <color theme="1"/>
        <rFont val="Times New Roman"/>
        <family val="1"/>
        <charset val="186"/>
      </rPr>
      <t xml:space="preserve"> ,,Produktų katalogas'', p. 63, 89.</t>
    </r>
  </si>
  <si>
    <r>
      <t xml:space="preserve">Programinė įranga  HiFISH ir GenASIS  turi žymėjimą CE-IVDR ženklu. </t>
    </r>
    <r>
      <rPr>
        <b/>
        <sz val="12"/>
        <color theme="1"/>
        <rFont val="Times New Roman"/>
        <family val="1"/>
        <charset val="186"/>
      </rPr>
      <t>Atitikimas</t>
    </r>
    <r>
      <rPr>
        <sz val="12"/>
        <color theme="1"/>
        <rFont val="Times New Roman"/>
        <family val="1"/>
        <charset val="186"/>
      </rPr>
      <t xml:space="preserve">  dokumente „CE-IVDR“ p. 1-3. </t>
    </r>
  </si>
  <si>
    <r>
      <t xml:space="preserve">Siūloma sistema leidžia kurti specializuotas, pasirinkto formato ataskaitas, pritaikytas konkretiems taikymo scenarijams. Ji suteikia galimybę pateikti tiek kiekybinius, tiek grafinius rezultatus, kad naudotojai galėtų lengviau analizuoti ir interpretuoti duomenis. Sistema taip pat leidžia pasirinkti ekrano nuotraukas ir vaizdus, kurie bus įtraukti į ataskaitą. Be to, naudotojai gali laisvai kurti rankines ataskaitas, naudodami įvairias anotavimo stilius, tokius kaip piešimas, teksto įrašai ir kitos anotacijos ir visa tai išsaugoti tiek skenavimo sistemos kompiuteryje, tiek per GenASIS platformą perkelti į kitą kompiuterį. </t>
    </r>
    <r>
      <rPr>
        <b/>
        <sz val="12"/>
        <color theme="1"/>
        <rFont val="Times New Roman"/>
        <family val="1"/>
        <charset val="186"/>
      </rPr>
      <t>Atitikimas</t>
    </r>
    <r>
      <rPr>
        <sz val="12"/>
        <color theme="1"/>
        <rFont val="Times New Roman"/>
        <family val="1"/>
        <charset val="186"/>
      </rPr>
      <t xml:space="preserve"> ,,Produktų katalogas'', p. 63, 64. </t>
    </r>
  </si>
  <si>
    <r>
      <t xml:space="preserve">Siūloma sistema optimizuoja įvairių tipų zondus skirtingoms medžiagoms  priklausomai nuo vartotojo poreikio, signalo dydžio ir šviesos inestyvumo su dirbtinio intelekto pagalba. </t>
    </r>
    <r>
      <rPr>
        <b/>
        <sz val="12"/>
        <rFont val="Times New Roman"/>
        <family val="1"/>
        <charset val="186"/>
      </rPr>
      <t>Atitikimas</t>
    </r>
    <r>
      <rPr>
        <sz val="12"/>
        <rFont val="Times New Roman"/>
        <family val="1"/>
      </rPr>
      <t xml:space="preserve"> ,,Produktų katalogas'', p. 55-56.</t>
    </r>
  </si>
  <si>
    <r>
      <t xml:space="preserve">Siūlomos sistemos Z ašies mechanizmas yra motorizuotas, programiškai valdomas ir atitinka minimalų fokusavimą &lt; 50nm, nes yra reguliuojamas, įskaitant ir &lt; 50nm. </t>
    </r>
    <r>
      <rPr>
        <b/>
        <sz val="12"/>
        <rFont val="Times New Roman"/>
        <family val="1"/>
        <charset val="186"/>
      </rPr>
      <t xml:space="preserve">Atitikimas </t>
    </r>
    <r>
      <rPr>
        <sz val="12"/>
        <rFont val="Times New Roman"/>
        <family val="1"/>
        <charset val="186"/>
      </rPr>
      <t>,,Olympus BX63 Manual'', p. 14,19,  23, 40.</t>
    </r>
  </si>
  <si>
    <r>
      <t xml:space="preserve">Siūloma sistema atlieka FFPE FISH audinių heterogeniškumo vertinimą. </t>
    </r>
    <r>
      <rPr>
        <b/>
        <sz val="12"/>
        <rFont val="Times New Roman"/>
        <family val="1"/>
        <charset val="186"/>
      </rPr>
      <t>Atitikimas</t>
    </r>
    <r>
      <rPr>
        <sz val="12"/>
        <rFont val="Times New Roman"/>
        <family val="1"/>
      </rPr>
      <t xml:space="preserve"> ,,Produktų katalogas'', p. 57, 87. Pateikdama kiekybinius duomenis, tokius kaip amplifikacijos rodiklį, vidutinį kopijų skaičių ląstelėje bei papildomą statistinę informaciją apie subregionus visame nuskaitytame plote. </t>
    </r>
    <r>
      <rPr>
        <b/>
        <sz val="12"/>
        <rFont val="Times New Roman"/>
        <family val="1"/>
        <charset val="186"/>
      </rPr>
      <t>Atitikimas</t>
    </r>
    <r>
      <rPr>
        <sz val="12"/>
        <rFont val="Times New Roman"/>
        <family val="1"/>
      </rPr>
      <t xml:space="preserve"> ,,Produktų katalogas'', p. 57.</t>
    </r>
  </si>
  <si>
    <t>Direktorė</t>
  </si>
  <si>
    <t>Aušra Mikalajūnienė</t>
  </si>
  <si>
    <t>2025.06.10</t>
  </si>
  <si>
    <t>ASI lietuviu kalba</t>
  </si>
  <si>
    <t>ASI</t>
  </si>
  <si>
    <t>Atitikimai 1 lietuvių kalba</t>
  </si>
  <si>
    <t>Atitikimai 1</t>
  </si>
  <si>
    <t>Authorization letter lietuvių kaba</t>
  </si>
  <si>
    <t>Authorization letter</t>
  </si>
  <si>
    <t>CE-IVDR lietuvių kalba</t>
  </si>
  <si>
    <t>CE-IVDR</t>
  </si>
  <si>
    <t>Distribution agreement ASI-Biovita lietuvių kalba</t>
  </si>
  <si>
    <t>Distribution agreement ASI-Biovita</t>
  </si>
  <si>
    <t>DOC lietuvių kalba</t>
  </si>
  <si>
    <t>DOC</t>
  </si>
  <si>
    <t>Inžinierius sertifikatas lietuvių kalba</t>
  </si>
  <si>
    <t>Inžinierius sertifikatas</t>
  </si>
  <si>
    <t>ISO sertifikatas EN</t>
  </si>
  <si>
    <t>ISO sertifikatas lietuvių kalba</t>
  </si>
  <si>
    <t>Jungtine_pazyma 2023 05 26</t>
  </si>
  <si>
    <t>Mikroskopų parametrai lietuvių kalba</t>
  </si>
  <si>
    <t>Mikroskopų parametrai</t>
  </si>
  <si>
    <t>Olympus BX63 Manual lietuvių kalba</t>
  </si>
  <si>
    <t>Olympus BX63 Manual</t>
  </si>
  <si>
    <t>PC atitikimai 2 lietuvių kalba</t>
  </si>
  <si>
    <t>PC atitikimai 2</t>
  </si>
  <si>
    <t>PC atitikimai lietuvių kalba</t>
  </si>
  <si>
    <t>PC atitikimai</t>
  </si>
  <si>
    <t>Produktų katalogas lietuvių kalba</t>
  </si>
  <si>
    <t>Produktų katalogas</t>
  </si>
  <si>
    <t>Sertifikatas lietuvių kalba</t>
  </si>
  <si>
    <t>Sertifikatas</t>
  </si>
  <si>
    <t>Biovita pažyma</t>
  </si>
  <si>
    <t>BPS priedai pasirašyta</t>
  </si>
  <si>
    <t>EBVPD</t>
  </si>
  <si>
    <t>Pasiūlymas</t>
  </si>
  <si>
    <t>UAB „Biovita“</t>
  </si>
  <si>
    <t>Vilkpėdės g. 4, 03151 Vilnius</t>
  </si>
  <si>
    <t>LT100011199614</t>
  </si>
  <si>
    <t>Direktorė Aušra Mikalajūnienė</t>
  </si>
  <si>
    <t>LT95 7180 3000 4146 7903, AB Šiaulių bankas, 71800</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</si>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</sst>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color rgb="FFFF0000"/>
      <name val="Times New Roman"/>
      <family val="1"/>
    </font>
    <font>
      <i/>
      <sz val="12"/>
      <name val="Times New Roman"/>
      <family val="1"/>
    </font>
    <font>
      <sz val="22"/>
      <color rgb="FFFF0000"/>
      <name val="Times New Roman"/>
      <family val="1"/>
    </font>
    <font>
      <sz val="12"/>
      <color rgb="FF000000"/>
      <name val="Times New Roman"/>
      <family val="1"/>
    </font>
    <font>
      <sz val="8"/>
      <name val="Calibri"/>
      <family val="2"/>
      <scheme val="minor"/>
    </font>
    <font>
      <u/>
      <sz val="12"/>
      <color theme="1"/>
      <name val="Times New Roman"/>
      <family val="1"/>
    </font>
    <font>
      <sz val="11"/>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2"/>
      <color rgb="FF000000"/>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4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top"/>
    </xf>
    <xf numFmtId="0" fontId="9" fillId="0" borderId="1" xfId="0" applyFont="1" applyBorder="1" applyAlignment="1" applyProtection="1">
      <alignment horizontal="justify" vertical="center" wrapText="1"/>
      <protection locked="0"/>
    </xf>
    <xf numFmtId="0" fontId="1" fillId="5" borderId="1" xfId="0" applyFont="1" applyFill="1" applyBorder="1" applyAlignment="1">
      <alignment horizontal="justify" vertical="top" wrapText="1"/>
    </xf>
    <xf numFmtId="0" fontId="0" fillId="6" borderId="0" xfId="0" applyFill="1"/>
    <xf numFmtId="0" fontId="10" fillId="5" borderId="0" xfId="0" applyFont="1" applyFill="1"/>
    <xf numFmtId="0" fontId="5" fillId="4" borderId="17" xfId="0" applyFont="1" applyFill="1" applyBorder="1" applyAlignment="1" applyProtection="1">
      <alignment horizontal="justify" vertical="top" wrapText="1"/>
      <protection locked="0"/>
    </xf>
    <xf numFmtId="0" fontId="1" fillId="5" borderId="1" xfId="0" applyFont="1" applyFill="1" applyBorder="1" applyAlignment="1">
      <alignment horizontal="center" vertical="top" wrapText="1"/>
    </xf>
    <xf numFmtId="0" fontId="11" fillId="5" borderId="1" xfId="0" applyFont="1" applyFill="1" applyBorder="1" applyAlignment="1">
      <alignment horizontal="justify" vertical="top" wrapText="1"/>
    </xf>
    <xf numFmtId="0" fontId="5" fillId="0" borderId="17" xfId="0" applyFont="1" applyBorder="1" applyAlignment="1">
      <alignment horizontal="justify" vertical="center" wrapText="1"/>
    </xf>
    <xf numFmtId="0" fontId="5" fillId="5" borderId="1" xfId="0" applyFont="1" applyFill="1" applyBorder="1" applyAlignment="1">
      <alignment horizontal="justify" vertical="top" wrapText="1"/>
    </xf>
    <xf numFmtId="0" fontId="11" fillId="5" borderId="1" xfId="0" applyFont="1" applyFill="1" applyBorder="1" applyAlignment="1">
      <alignment vertical="top" wrapText="1"/>
    </xf>
    <xf numFmtId="0" fontId="1" fillId="5" borderId="0" xfId="0" applyFont="1" applyFill="1" applyAlignment="1">
      <alignment horizontal="left" vertical="center"/>
    </xf>
    <xf numFmtId="0" fontId="1" fillId="5" borderId="0" xfId="0" applyFont="1" applyFill="1" applyAlignment="1">
      <alignment vertical="center"/>
    </xf>
    <xf numFmtId="2" fontId="5" fillId="0" borderId="1" xfId="0" applyNumberFormat="1" applyFont="1" applyBorder="1" applyAlignment="1" applyProtection="1">
      <alignment horizontal="center" vertical="center" wrapText="1"/>
      <protection locked="0"/>
    </xf>
    <xf numFmtId="2" fontId="1" fillId="5" borderId="1" xfId="0" applyNumberFormat="1" applyFont="1" applyFill="1" applyBorder="1" applyAlignment="1">
      <alignment horizontal="center" vertical="center"/>
    </xf>
    <xf numFmtId="0" fontId="6" fillId="5" borderId="0" xfId="0" applyFont="1" applyFill="1" applyAlignment="1">
      <alignment horizontal="center" vertical="center"/>
    </xf>
    <xf numFmtId="0" fontId="5" fillId="0" borderId="17" xfId="0" applyFont="1" applyBorder="1" applyAlignment="1" applyProtection="1">
      <alignment horizontal="justify" vertical="top" wrapText="1"/>
      <protection locked="0"/>
    </xf>
    <xf numFmtId="0" fontId="5" fillId="5" borderId="1" xfId="0" applyFont="1" applyFill="1" applyBorder="1" applyAlignment="1">
      <alignment vertical="top" wrapText="1"/>
    </xf>
    <xf numFmtId="0" fontId="5" fillId="5" borderId="21" xfId="0" applyFont="1" applyFill="1" applyBorder="1" applyAlignment="1">
      <alignment horizontal="left" vertical="top" wrapText="1"/>
    </xf>
    <xf numFmtId="14" fontId="14" fillId="3" borderId="1" xfId="0" applyNumberFormat="1" applyFont="1" applyFill="1" applyBorder="1" applyAlignment="1" applyProtection="1">
      <alignment horizontal="center" vertical="top" wrapText="1"/>
      <protection locked="0"/>
    </xf>
    <xf numFmtId="0" fontId="15" fillId="0" borderId="0" xfId="0" applyFont="1" applyAlignment="1">
      <alignment wrapText="1"/>
    </xf>
    <xf numFmtId="0" fontId="15" fillId="5" borderId="1" xfId="0" applyFont="1" applyFill="1" applyBorder="1" applyAlignment="1">
      <alignment horizontal="center" vertical="top" wrapText="1"/>
    </xf>
    <xf numFmtId="0" fontId="19" fillId="5" borderId="1" xfId="0" applyFont="1" applyFill="1" applyBorder="1" applyAlignment="1">
      <alignment horizontal="justify" vertical="top" wrapText="1"/>
    </xf>
    <xf numFmtId="0" fontId="18" fillId="4" borderId="17" xfId="0" applyFont="1" applyFill="1" applyBorder="1" applyAlignment="1" applyProtection="1">
      <alignment horizontal="justify" vertical="top" wrapText="1"/>
      <protection locked="0"/>
    </xf>
    <xf numFmtId="0" fontId="15" fillId="0" borderId="0" xfId="0" applyFont="1" applyAlignment="1">
      <alignment vertical="center" wrapText="1"/>
    </xf>
    <xf numFmtId="0" fontId="5" fillId="0" borderId="17" xfId="0" applyFont="1" applyBorder="1" applyAlignment="1" applyProtection="1">
      <alignment horizontal="justify" vertical="center" wrapText="1"/>
      <protection locked="0"/>
    </xf>
    <xf numFmtId="0" fontId="1" fillId="4" borderId="17" xfId="0" applyFont="1" applyFill="1" applyBorder="1" applyAlignment="1">
      <alignment horizontal="justify" vertical="center" wrapText="1"/>
    </xf>
    <xf numFmtId="0" fontId="5" fillId="4" borderId="17" xfId="0" applyFont="1" applyFill="1" applyBorder="1" applyAlignment="1">
      <alignment horizontal="justify" vertical="center" wrapText="1"/>
    </xf>
    <xf numFmtId="0" fontId="15" fillId="4" borderId="0" xfId="0" applyFont="1" applyFill="1" applyAlignment="1">
      <alignment vertical="center" wrapText="1"/>
    </xf>
    <xf numFmtId="0" fontId="1" fillId="0" borderId="17" xfId="0" applyFont="1" applyBorder="1" applyAlignment="1" applyProtection="1">
      <alignment horizontal="justify" vertical="top" wrapText="1"/>
      <protection locked="0"/>
    </xf>
    <xf numFmtId="0" fontId="5" fillId="4" borderId="17" xfId="0" applyFont="1" applyFill="1" applyBorder="1" applyAlignment="1">
      <alignment vertical="center" wrapText="1"/>
    </xf>
    <xf numFmtId="0" fontId="5" fillId="7" borderId="17" xfId="0" applyFont="1" applyFill="1" applyBorder="1" applyAlignment="1" applyProtection="1">
      <alignment horizontal="justify" vertical="top" wrapText="1"/>
      <protection locked="0"/>
    </xf>
    <xf numFmtId="0" fontId="18" fillId="0" borderId="1" xfId="0" applyFont="1" applyBorder="1" applyAlignment="1" applyProtection="1">
      <alignment horizontal="center" vertical="center" wrapText="1"/>
      <protection locked="0"/>
    </xf>
    <xf numFmtId="0" fontId="1" fillId="5" borderId="21" xfId="0" applyFont="1" applyFill="1" applyBorder="1" applyAlignment="1">
      <alignment horizontal="center" vertical="top" wrapText="1"/>
    </xf>
    <xf numFmtId="0" fontId="15" fillId="4" borderId="24" xfId="0" applyFont="1" applyFill="1" applyBorder="1" applyAlignment="1">
      <alignment vertical="center" wrapText="1"/>
    </xf>
    <xf numFmtId="0" fontId="5" fillId="7" borderId="17" xfId="0" applyFont="1" applyFill="1" applyBorder="1" applyAlignment="1">
      <alignment horizontal="justify" vertical="center" wrapText="1"/>
    </xf>
    <xf numFmtId="0" fontId="5" fillId="4" borderId="17" xfId="0" applyFont="1" applyFill="1" applyBorder="1" applyAlignment="1">
      <alignment horizontal="justify" vertical="top" wrapText="1"/>
    </xf>
    <xf numFmtId="0" fontId="1" fillId="3" borderId="18"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justify"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applyAlignment="1">
      <alignment horizontal="left"/>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1" fillId="3" borderId="18"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0" xfId="0" applyFont="1" applyFill="1" applyAlignment="1">
      <alignment vertical="center"/>
    </xf>
    <xf numFmtId="0" fontId="1" fillId="2" borderId="0" xfId="0" applyFont="1" applyFill="1" applyAlignment="1">
      <alignment vertical="center"/>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vertical="center"/>
    </xf>
    <xf numFmtId="0" fontId="11" fillId="5" borderId="21" xfId="0" applyFont="1" applyFill="1" applyBorder="1" applyAlignment="1">
      <alignment horizontal="left" vertical="top" wrapText="1"/>
    </xf>
    <xf numFmtId="0" fontId="11" fillId="5" borderId="23" xfId="0" applyFont="1" applyFill="1" applyBorder="1" applyAlignment="1">
      <alignment horizontal="left" vertical="top" wrapText="1"/>
    </xf>
    <xf numFmtId="0" fontId="11" fillId="5" borderId="22" xfId="0" applyFont="1" applyFill="1" applyBorder="1" applyAlignment="1">
      <alignment horizontal="left" vertical="top" wrapText="1"/>
    </xf>
    <xf numFmtId="0" fontId="1" fillId="5" borderId="21" xfId="0" applyFont="1" applyFill="1" applyBorder="1" applyAlignment="1">
      <alignment horizontal="center" vertical="top" wrapText="1"/>
    </xf>
    <xf numFmtId="0" fontId="1" fillId="5" borderId="23" xfId="0" applyFont="1" applyFill="1" applyBorder="1" applyAlignment="1">
      <alignment horizontal="center" vertical="top" wrapText="1"/>
    </xf>
    <xf numFmtId="0" fontId="1" fillId="5" borderId="22"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1"/>
  <sheetViews>
    <sheetView tabSelected="1" zoomScale="70" zoomScaleNormal="70" workbookViewId="0">
      <selection activeCell="D16" sqref="D16:G16"/>
    </sheetView>
  </sheetViews>
  <sheetFormatPr defaultColWidth="10.7109375" defaultRowHeight="15.75" x14ac:dyDescent="0.25"/>
  <cols>
    <col min="1" max="1" width="10.7109375" style="12"/>
    <col min="2" max="2" width="35.28515625" style="14" customWidth="1"/>
    <col min="3" max="3" width="49.7109375" style="15" customWidth="1"/>
    <col min="4" max="4" width="33.7109375" style="12" bestFit="1" customWidth="1"/>
    <col min="5" max="5" width="19" style="12" customWidth="1"/>
    <col min="6" max="6" width="20.28515625" style="12" bestFit="1" customWidth="1"/>
    <col min="7" max="7" width="20.7109375" style="12" customWidth="1"/>
    <col min="8" max="8" width="33" style="12" customWidth="1"/>
    <col min="9" max="9" width="56.7109375" style="12" customWidth="1"/>
    <col min="10" max="16" width="25.28515625" style="12" customWidth="1"/>
    <col min="17" max="16384" width="10.7109375" style="12"/>
  </cols>
  <sheetData>
    <row r="2" spans="2:7" x14ac:dyDescent="0.25">
      <c r="B2" s="16" t="s">
        <v>0</v>
      </c>
      <c r="C2" s="17"/>
    </row>
    <row r="3" spans="2:7" x14ac:dyDescent="0.25">
      <c r="B3" s="16"/>
      <c r="C3" s="17"/>
    </row>
    <row r="4" spans="2:7" x14ac:dyDescent="0.25">
      <c r="B4" s="14" t="s">
        <v>1</v>
      </c>
      <c r="C4" s="16" t="s">
        <v>123</v>
      </c>
    </row>
    <row r="5" spans="2:7" x14ac:dyDescent="0.25">
      <c r="C5" s="17"/>
    </row>
    <row r="6" spans="2:7" x14ac:dyDescent="0.25">
      <c r="B6" s="20" t="s">
        <v>2</v>
      </c>
      <c r="C6" s="51" t="s">
        <v>168</v>
      </c>
    </row>
    <row r="8" spans="2:7" x14ac:dyDescent="0.25">
      <c r="B8" s="79" t="s">
        <v>29</v>
      </c>
      <c r="C8" s="79"/>
      <c r="D8" s="80" t="s">
        <v>202</v>
      </c>
      <c r="E8" s="83"/>
      <c r="F8" s="83"/>
      <c r="G8" s="84"/>
    </row>
    <row r="9" spans="2:7" ht="16.350000000000001" customHeight="1" x14ac:dyDescent="0.25">
      <c r="B9" s="87" t="s">
        <v>32</v>
      </c>
      <c r="C9" s="88"/>
      <c r="D9" s="80">
        <v>304523645</v>
      </c>
      <c r="E9" s="83"/>
      <c r="F9" s="83"/>
      <c r="G9" s="84"/>
    </row>
    <row r="10" spans="2:7" ht="16.350000000000001" customHeight="1" x14ac:dyDescent="0.25">
      <c r="B10" s="87" t="s">
        <v>30</v>
      </c>
      <c r="C10" s="88"/>
      <c r="D10" s="80" t="s">
        <v>203</v>
      </c>
      <c r="E10" s="83"/>
      <c r="F10" s="83"/>
      <c r="G10" s="84"/>
    </row>
    <row r="11" spans="2:7" ht="16.350000000000001" customHeight="1" x14ac:dyDescent="0.25">
      <c r="B11" s="79" t="s">
        <v>31</v>
      </c>
      <c r="C11" s="79"/>
      <c r="D11" s="80" t="s">
        <v>204</v>
      </c>
      <c r="E11" s="83"/>
      <c r="F11" s="83"/>
      <c r="G11" s="84"/>
    </row>
    <row r="12" spans="2:7" ht="31.15" customHeight="1" x14ac:dyDescent="0.25">
      <c r="B12" s="85" t="s">
        <v>3</v>
      </c>
      <c r="C12" s="86"/>
      <c r="D12" s="80" t="s">
        <v>206</v>
      </c>
      <c r="E12" s="83"/>
      <c r="F12" s="83"/>
      <c r="G12" s="84"/>
    </row>
    <row r="13" spans="2:7" ht="16.350000000000001" customHeight="1" x14ac:dyDescent="0.25">
      <c r="B13" s="79" t="s">
        <v>4</v>
      </c>
      <c r="C13" s="79"/>
      <c r="D13" s="80" t="s">
        <v>205</v>
      </c>
      <c r="E13" s="81"/>
      <c r="F13" s="81"/>
      <c r="G13" s="82"/>
    </row>
    <row r="14" spans="2:7" ht="16.350000000000001" customHeight="1" x14ac:dyDescent="0.25">
      <c r="B14" s="79" t="s">
        <v>33</v>
      </c>
      <c r="C14" s="79"/>
      <c r="D14" s="80" t="s">
        <v>207</v>
      </c>
      <c r="E14" s="81"/>
      <c r="F14" s="81"/>
      <c r="G14" s="82"/>
    </row>
    <row r="15" spans="2:7" ht="31.15" customHeight="1" x14ac:dyDescent="0.25">
      <c r="B15" s="79" t="s">
        <v>5</v>
      </c>
      <c r="C15" s="79"/>
      <c r="D15" s="80" t="s">
        <v>205</v>
      </c>
      <c r="E15" s="81"/>
      <c r="F15" s="81"/>
      <c r="G15" s="82"/>
    </row>
    <row r="16" spans="2:7" ht="31.15" customHeight="1" x14ac:dyDescent="0.25">
      <c r="B16" s="79" t="s">
        <v>6</v>
      </c>
      <c r="C16" s="79"/>
      <c r="D16" s="80" t="s">
        <v>207</v>
      </c>
      <c r="E16" s="81"/>
      <c r="F16" s="81"/>
      <c r="G16" s="82"/>
    </row>
    <row r="17" spans="2:8" ht="18" customHeight="1" x14ac:dyDescent="0.25">
      <c r="B17" s="15"/>
      <c r="D17" s="19"/>
      <c r="E17" s="19"/>
      <c r="F17" s="19"/>
      <c r="G17" s="19"/>
    </row>
    <row r="18" spans="2:8" x14ac:dyDescent="0.25">
      <c r="B18" s="77" t="s">
        <v>7</v>
      </c>
      <c r="C18" s="77"/>
      <c r="D18" s="77"/>
      <c r="E18" s="77"/>
      <c r="F18" s="77"/>
      <c r="G18" s="77"/>
    </row>
    <row r="19" spans="2:8" x14ac:dyDescent="0.25">
      <c r="B19" s="74" t="s">
        <v>8</v>
      </c>
      <c r="C19" s="78"/>
      <c r="D19" s="78"/>
      <c r="E19" s="78"/>
      <c r="F19" s="78"/>
      <c r="G19" s="78"/>
    </row>
    <row r="20" spans="2:8" x14ac:dyDescent="0.25">
      <c r="B20" s="74" t="s">
        <v>9</v>
      </c>
      <c r="C20" s="78"/>
      <c r="D20" s="78"/>
      <c r="E20" s="78"/>
      <c r="F20" s="78"/>
      <c r="G20" s="78"/>
    </row>
    <row r="21" spans="2:8" x14ac:dyDescent="0.25">
      <c r="B21" s="74" t="s">
        <v>10</v>
      </c>
      <c r="C21" s="78"/>
      <c r="D21" s="78"/>
      <c r="E21" s="78"/>
      <c r="F21" s="78"/>
      <c r="G21" s="78"/>
    </row>
    <row r="22" spans="2:8" x14ac:dyDescent="0.25">
      <c r="B22" s="74" t="s">
        <v>11</v>
      </c>
      <c r="C22" s="74"/>
      <c r="D22" s="74"/>
      <c r="E22" s="74"/>
      <c r="F22" s="74"/>
      <c r="G22" s="74"/>
    </row>
    <row r="23" spans="2:8" x14ac:dyDescent="0.25">
      <c r="B23" s="75" t="s">
        <v>12</v>
      </c>
      <c r="C23" s="75"/>
      <c r="D23" s="75"/>
      <c r="E23" s="75"/>
      <c r="F23" s="75"/>
      <c r="G23" s="75"/>
    </row>
    <row r="24" spans="2:8" x14ac:dyDescent="0.25">
      <c r="B24" s="74" t="s">
        <v>13</v>
      </c>
      <c r="C24" s="74"/>
      <c r="D24" s="74"/>
      <c r="E24" s="74"/>
      <c r="F24" s="74"/>
      <c r="G24" s="74"/>
    </row>
    <row r="27" spans="2:8" x14ac:dyDescent="0.25">
      <c r="B27" s="76" t="s">
        <v>62</v>
      </c>
      <c r="C27" s="76"/>
      <c r="D27" s="76"/>
      <c r="E27" s="76"/>
      <c r="F27" s="76"/>
      <c r="G27" s="76"/>
      <c r="H27" s="76"/>
    </row>
    <row r="28" spans="2:8" x14ac:dyDescent="0.25">
      <c r="B28" s="12"/>
      <c r="C28" s="12"/>
    </row>
    <row r="29" spans="2:8" ht="31.5" x14ac:dyDescent="0.25">
      <c r="B29" s="29" t="s">
        <v>16</v>
      </c>
      <c r="C29" s="29" t="s">
        <v>56</v>
      </c>
      <c r="D29" s="29" t="s">
        <v>57</v>
      </c>
      <c r="E29" s="27" t="s">
        <v>58</v>
      </c>
      <c r="F29" s="27" t="s">
        <v>59</v>
      </c>
      <c r="G29" s="27" t="s">
        <v>60</v>
      </c>
      <c r="H29" s="27" t="s">
        <v>61</v>
      </c>
    </row>
    <row r="30" spans="2:8" ht="47.25" x14ac:dyDescent="0.25">
      <c r="B30" s="28" t="s">
        <v>71</v>
      </c>
      <c r="C30" s="33" t="s">
        <v>140</v>
      </c>
      <c r="D30" s="64" t="s">
        <v>141</v>
      </c>
      <c r="E30" s="30">
        <v>1</v>
      </c>
      <c r="F30" s="45">
        <v>123999</v>
      </c>
      <c r="G30" s="46">
        <f>E30*F30</f>
        <v>123999</v>
      </c>
      <c r="H30" s="31">
        <f>G30*1.21</f>
        <v>150038.79</v>
      </c>
    </row>
    <row r="31" spans="2:8" x14ac:dyDescent="0.25">
      <c r="B31" s="12"/>
      <c r="C31" s="12"/>
    </row>
  </sheetData>
  <mergeCells count="26">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27:H27"/>
    <mergeCell ref="B18:G18"/>
    <mergeCell ref="B19:G19"/>
    <mergeCell ref="B20:G20"/>
    <mergeCell ref="B21:G21"/>
  </mergeCells>
  <phoneticPr fontId="1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22"/>
  <sheetViews>
    <sheetView topLeftCell="A43" zoomScale="70" zoomScaleNormal="70" workbookViewId="0">
      <selection activeCell="P75" sqref="P75"/>
    </sheetView>
  </sheetViews>
  <sheetFormatPr defaultColWidth="8.7109375" defaultRowHeight="15" x14ac:dyDescent="0.25"/>
  <cols>
    <col min="2" max="2" width="20.5703125" customWidth="1"/>
    <col min="4" max="4" width="18.7109375" customWidth="1"/>
    <col min="7" max="7" width="11.7109375" customWidth="1"/>
    <col min="8" max="8" width="8.7109375" customWidth="1"/>
    <col min="10" max="10" width="9.7109375" customWidth="1"/>
    <col min="11" max="11" width="12.42578125" customWidth="1"/>
    <col min="27" max="16384" width="8.7109375" style="35"/>
  </cols>
  <sheetData>
    <row r="1" spans="1:26" ht="15.75" x14ac:dyDescent="0.25">
      <c r="A1" s="1"/>
      <c r="B1" s="1"/>
      <c r="C1" s="1"/>
      <c r="D1" s="1"/>
      <c r="E1" s="1"/>
      <c r="F1" s="1"/>
      <c r="G1" s="1"/>
      <c r="H1" s="1"/>
      <c r="I1" s="1"/>
      <c r="J1" s="1"/>
      <c r="K1" s="1"/>
      <c r="L1" s="1"/>
      <c r="M1" s="1"/>
      <c r="N1" s="1"/>
      <c r="O1" s="1"/>
      <c r="P1" s="1"/>
      <c r="Q1" s="1"/>
      <c r="R1" s="1"/>
      <c r="S1" s="1"/>
      <c r="T1" s="3"/>
      <c r="U1" s="3"/>
      <c r="V1" s="3"/>
      <c r="W1" s="3"/>
      <c r="X1" s="3"/>
      <c r="Y1" s="3"/>
      <c r="Z1" s="3"/>
    </row>
    <row r="2" spans="1:26" ht="15.75" x14ac:dyDescent="0.25">
      <c r="A2" s="127" t="s">
        <v>17</v>
      </c>
      <c r="B2" s="127"/>
      <c r="C2" s="127"/>
      <c r="D2" s="127"/>
      <c r="E2" s="127"/>
      <c r="F2" s="127"/>
      <c r="G2" s="127"/>
      <c r="H2" s="127"/>
      <c r="I2" s="127"/>
      <c r="J2" s="127"/>
      <c r="K2" s="128"/>
      <c r="L2" s="1"/>
      <c r="M2" s="1"/>
      <c r="N2" s="1"/>
      <c r="O2" s="1"/>
      <c r="P2" s="1"/>
      <c r="Q2" s="1"/>
      <c r="R2" s="1"/>
      <c r="S2" s="1"/>
      <c r="T2" s="3"/>
      <c r="U2" s="3"/>
      <c r="V2" s="3"/>
      <c r="W2" s="3"/>
      <c r="X2" s="3"/>
      <c r="Y2" s="3"/>
      <c r="Z2" s="3"/>
    </row>
    <row r="3" spans="1:26" ht="15.75" x14ac:dyDescent="0.25">
      <c r="A3" s="127"/>
      <c r="B3" s="127"/>
      <c r="C3" s="127"/>
      <c r="D3" s="127"/>
      <c r="E3" s="127"/>
      <c r="F3" s="127"/>
      <c r="G3" s="127"/>
      <c r="H3" s="127"/>
      <c r="I3" s="127"/>
      <c r="J3" s="127"/>
      <c r="K3" s="128"/>
      <c r="L3" s="1"/>
      <c r="M3" s="1"/>
      <c r="N3" s="1"/>
      <c r="O3" s="1"/>
      <c r="P3" s="1"/>
      <c r="Q3" s="1"/>
      <c r="R3" s="1"/>
      <c r="S3" s="1"/>
      <c r="T3" s="3"/>
      <c r="U3" s="3"/>
      <c r="V3" s="3"/>
      <c r="W3" s="3"/>
      <c r="X3" s="3"/>
      <c r="Y3" s="3"/>
      <c r="Z3" s="3"/>
    </row>
    <row r="4" spans="1:26" ht="16.5" thickBot="1" x14ac:dyDescent="0.3">
      <c r="A4" s="4"/>
      <c r="B4" s="4"/>
      <c r="C4" s="4"/>
      <c r="D4" s="4"/>
      <c r="E4" s="4"/>
      <c r="F4" s="4"/>
      <c r="G4" s="4"/>
      <c r="H4" s="4"/>
      <c r="I4" s="4"/>
      <c r="J4" s="4"/>
      <c r="K4" s="1"/>
      <c r="L4" s="1"/>
      <c r="M4" s="1"/>
      <c r="N4" s="1"/>
      <c r="O4" s="1"/>
      <c r="P4" s="1"/>
      <c r="Q4" s="1"/>
      <c r="R4" s="1"/>
      <c r="S4" s="1"/>
      <c r="T4" s="3"/>
      <c r="U4" s="3"/>
      <c r="V4" s="3"/>
      <c r="W4" s="3"/>
      <c r="X4" s="3"/>
      <c r="Y4" s="3"/>
      <c r="Z4" s="3"/>
    </row>
    <row r="5" spans="1:26" ht="65.099999999999994" customHeight="1" x14ac:dyDescent="0.25">
      <c r="A5" s="129" t="s">
        <v>18</v>
      </c>
      <c r="B5" s="130"/>
      <c r="C5" s="130" t="s">
        <v>19</v>
      </c>
      <c r="D5" s="130"/>
      <c r="E5" s="130"/>
      <c r="F5" s="130" t="s">
        <v>20</v>
      </c>
      <c r="G5" s="130"/>
      <c r="H5" s="130"/>
      <c r="I5" s="130" t="s">
        <v>21</v>
      </c>
      <c r="J5" s="123"/>
      <c r="K5" s="5" t="s">
        <v>22</v>
      </c>
      <c r="L5" s="1"/>
      <c r="M5" s="1"/>
      <c r="N5" s="1"/>
      <c r="O5" s="1"/>
      <c r="P5" s="1"/>
      <c r="Q5" s="1"/>
      <c r="R5" s="1"/>
      <c r="S5" s="1"/>
      <c r="T5" s="3"/>
      <c r="U5" s="3"/>
      <c r="V5" s="3"/>
      <c r="W5" s="3"/>
      <c r="X5" s="3"/>
      <c r="Y5" s="3"/>
      <c r="Z5" s="3"/>
    </row>
    <row r="6" spans="1:26" ht="15.75" x14ac:dyDescent="0.25">
      <c r="A6" s="124"/>
      <c r="B6" s="125"/>
      <c r="C6" s="126"/>
      <c r="D6" s="125"/>
      <c r="E6" s="125"/>
      <c r="F6" s="126"/>
      <c r="G6" s="125"/>
      <c r="H6" s="125"/>
      <c r="I6" s="126"/>
      <c r="J6" s="125"/>
      <c r="K6" s="6"/>
      <c r="L6" s="1"/>
      <c r="M6" s="1"/>
      <c r="N6" s="1"/>
      <c r="O6" s="1"/>
      <c r="P6" s="1"/>
      <c r="Q6" s="1"/>
      <c r="R6" s="1"/>
      <c r="S6" s="1"/>
      <c r="T6" s="3"/>
      <c r="U6" s="3"/>
      <c r="V6" s="3"/>
      <c r="W6" s="3"/>
      <c r="X6" s="3"/>
      <c r="Y6" s="3"/>
      <c r="Z6" s="3"/>
    </row>
    <row r="7" spans="1:26" ht="15.75" x14ac:dyDescent="0.25">
      <c r="A7" s="124"/>
      <c r="B7" s="125"/>
      <c r="C7" s="126"/>
      <c r="D7" s="125"/>
      <c r="E7" s="125"/>
      <c r="F7" s="126"/>
      <c r="G7" s="125"/>
      <c r="H7" s="125"/>
      <c r="I7" s="126"/>
      <c r="J7" s="125"/>
      <c r="K7" s="6"/>
      <c r="L7" s="1"/>
      <c r="M7" s="1"/>
      <c r="N7" s="1"/>
      <c r="O7" s="1"/>
      <c r="P7" s="1"/>
      <c r="Q7" s="1"/>
      <c r="R7" s="1"/>
      <c r="S7" s="1"/>
      <c r="T7" s="3"/>
      <c r="U7" s="3"/>
      <c r="V7" s="3"/>
      <c r="W7" s="3"/>
      <c r="X7" s="3"/>
      <c r="Y7" s="3"/>
      <c r="Z7" s="3"/>
    </row>
    <row r="8" spans="1:26" ht="15.75" x14ac:dyDescent="0.25">
      <c r="A8" s="124"/>
      <c r="B8" s="125"/>
      <c r="C8" s="126"/>
      <c r="D8" s="125"/>
      <c r="E8" s="125"/>
      <c r="F8" s="126"/>
      <c r="G8" s="125"/>
      <c r="H8" s="125"/>
      <c r="I8" s="126"/>
      <c r="J8" s="125"/>
      <c r="K8" s="6"/>
      <c r="L8" s="1"/>
      <c r="M8" s="1"/>
      <c r="N8" s="1"/>
      <c r="O8" s="1"/>
      <c r="P8" s="1"/>
      <c r="Q8" s="1"/>
      <c r="R8" s="1"/>
      <c r="S8" s="1"/>
      <c r="T8" s="3"/>
      <c r="U8" s="3"/>
      <c r="V8" s="3"/>
      <c r="W8" s="3"/>
      <c r="X8" s="3"/>
      <c r="Y8" s="3"/>
      <c r="Z8" s="3"/>
    </row>
    <row r="9" spans="1:26" ht="15.75" x14ac:dyDescent="0.25">
      <c r="A9" s="124"/>
      <c r="B9" s="125"/>
      <c r="C9" s="126"/>
      <c r="D9" s="125"/>
      <c r="E9" s="125"/>
      <c r="F9" s="126"/>
      <c r="G9" s="125"/>
      <c r="H9" s="125"/>
      <c r="I9" s="126"/>
      <c r="J9" s="125"/>
      <c r="K9" s="6"/>
      <c r="L9" s="1"/>
      <c r="M9" s="1"/>
      <c r="N9" s="1"/>
      <c r="O9" s="1"/>
      <c r="P9" s="1"/>
      <c r="Q9" s="1"/>
      <c r="R9" s="1"/>
      <c r="S9" s="1"/>
      <c r="T9" s="3"/>
      <c r="U9" s="3"/>
      <c r="V9" s="3"/>
      <c r="W9" s="3"/>
      <c r="X9" s="3"/>
      <c r="Y9" s="3"/>
      <c r="Z9" s="3"/>
    </row>
    <row r="10" spans="1:26" ht="15.75" x14ac:dyDescent="0.25">
      <c r="A10" s="124"/>
      <c r="B10" s="125"/>
      <c r="C10" s="126"/>
      <c r="D10" s="125"/>
      <c r="E10" s="125"/>
      <c r="F10" s="126"/>
      <c r="G10" s="125"/>
      <c r="H10" s="125"/>
      <c r="I10" s="126"/>
      <c r="J10" s="125"/>
      <c r="K10" s="6"/>
      <c r="L10" s="1"/>
      <c r="M10" s="1"/>
      <c r="N10" s="1"/>
      <c r="O10" s="1"/>
      <c r="P10" s="1"/>
      <c r="Q10" s="1"/>
      <c r="R10" s="1"/>
      <c r="S10" s="1"/>
      <c r="T10" s="3"/>
      <c r="U10" s="3"/>
      <c r="V10" s="3"/>
      <c r="W10" s="3"/>
      <c r="X10" s="3"/>
      <c r="Y10" s="3"/>
      <c r="Z10" s="3"/>
    </row>
    <row r="11" spans="1:26" ht="15.75" x14ac:dyDescent="0.25">
      <c r="A11" s="124"/>
      <c r="B11" s="125"/>
      <c r="C11" s="126"/>
      <c r="D11" s="125"/>
      <c r="E11" s="125"/>
      <c r="F11" s="126"/>
      <c r="G11" s="125"/>
      <c r="H11" s="125"/>
      <c r="I11" s="126"/>
      <c r="J11" s="125"/>
      <c r="K11" s="6"/>
      <c r="L11" s="1"/>
      <c r="M11" s="1"/>
      <c r="N11" s="1"/>
      <c r="O11" s="1"/>
      <c r="P11" s="1"/>
      <c r="Q11" s="1"/>
      <c r="R11" s="1"/>
      <c r="S11" s="1"/>
      <c r="T11" s="3"/>
      <c r="U11" s="3"/>
      <c r="V11" s="3"/>
      <c r="W11" s="3"/>
      <c r="X11" s="3"/>
      <c r="Y11" s="3"/>
      <c r="Z11" s="3"/>
    </row>
    <row r="12" spans="1:26" ht="15.75" x14ac:dyDescent="0.25">
      <c r="A12" s="124"/>
      <c r="B12" s="125"/>
      <c r="C12" s="126"/>
      <c r="D12" s="125"/>
      <c r="E12" s="125"/>
      <c r="F12" s="126"/>
      <c r="G12" s="125"/>
      <c r="H12" s="125"/>
      <c r="I12" s="126"/>
      <c r="J12" s="125"/>
      <c r="K12" s="6"/>
      <c r="L12" s="1"/>
      <c r="M12" s="1"/>
      <c r="N12" s="1"/>
      <c r="O12" s="1"/>
      <c r="P12" s="1"/>
      <c r="Q12" s="1"/>
      <c r="R12" s="1"/>
      <c r="S12" s="1"/>
      <c r="T12" s="3"/>
      <c r="U12" s="3"/>
      <c r="V12" s="3"/>
      <c r="W12" s="3"/>
      <c r="X12" s="3"/>
      <c r="Y12" s="3"/>
      <c r="Z12" s="3"/>
    </row>
    <row r="13" spans="1:26" ht="15.75" x14ac:dyDescent="0.25">
      <c r="A13" s="124"/>
      <c r="B13" s="125"/>
      <c r="C13" s="126"/>
      <c r="D13" s="125"/>
      <c r="E13" s="125"/>
      <c r="F13" s="126"/>
      <c r="G13" s="125"/>
      <c r="H13" s="125"/>
      <c r="I13" s="126"/>
      <c r="J13" s="125"/>
      <c r="K13" s="6"/>
      <c r="L13" s="1"/>
      <c r="M13" s="1"/>
      <c r="N13" s="1"/>
      <c r="O13" s="1"/>
      <c r="P13" s="1"/>
      <c r="Q13" s="1"/>
      <c r="R13" s="1"/>
      <c r="S13" s="1"/>
      <c r="T13" s="3"/>
      <c r="U13" s="3"/>
      <c r="V13" s="3"/>
      <c r="W13" s="3"/>
      <c r="X13" s="3"/>
      <c r="Y13" s="3"/>
      <c r="Z13" s="3"/>
    </row>
    <row r="14" spans="1:26" ht="15.75" x14ac:dyDescent="0.25">
      <c r="A14" s="124"/>
      <c r="B14" s="125"/>
      <c r="C14" s="126"/>
      <c r="D14" s="125"/>
      <c r="E14" s="125"/>
      <c r="F14" s="126"/>
      <c r="G14" s="125"/>
      <c r="H14" s="125"/>
      <c r="I14" s="126"/>
      <c r="J14" s="125"/>
      <c r="K14" s="6"/>
      <c r="L14" s="1"/>
      <c r="M14" s="1"/>
      <c r="N14" s="1"/>
      <c r="O14" s="1"/>
      <c r="P14" s="1"/>
      <c r="Q14" s="1"/>
      <c r="R14" s="1"/>
      <c r="S14" s="1"/>
      <c r="T14" s="3"/>
      <c r="U14" s="3"/>
      <c r="V14" s="3"/>
      <c r="W14" s="3"/>
      <c r="X14" s="3"/>
      <c r="Y14" s="3"/>
      <c r="Z14" s="3"/>
    </row>
    <row r="15" spans="1:26" ht="16.5" thickBot="1" x14ac:dyDescent="0.3">
      <c r="A15" s="118"/>
      <c r="B15" s="119"/>
      <c r="C15" s="120"/>
      <c r="D15" s="119"/>
      <c r="E15" s="119"/>
      <c r="F15" s="120"/>
      <c r="G15" s="119"/>
      <c r="H15" s="119"/>
      <c r="I15" s="120"/>
      <c r="J15" s="119"/>
      <c r="K15" s="7"/>
      <c r="L15" s="1"/>
      <c r="M15" s="1"/>
      <c r="N15" s="1"/>
      <c r="O15" s="1"/>
      <c r="P15" s="1"/>
      <c r="Q15" s="1"/>
      <c r="R15" s="1"/>
      <c r="S15" s="1"/>
      <c r="T15" s="3"/>
      <c r="U15" s="3"/>
      <c r="V15" s="3"/>
      <c r="W15" s="3"/>
      <c r="X15" s="3"/>
      <c r="Y15" s="3"/>
      <c r="Z15" s="3"/>
    </row>
    <row r="16" spans="1:26"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5.75" x14ac:dyDescent="0.25">
      <c r="A17" s="121" t="s">
        <v>23</v>
      </c>
      <c r="B17" s="121"/>
      <c r="C17" s="121"/>
      <c r="D17" s="121"/>
      <c r="E17" s="121"/>
      <c r="F17" s="121"/>
      <c r="G17" s="121"/>
      <c r="H17" s="121"/>
      <c r="I17" s="121"/>
      <c r="J17" s="121"/>
      <c r="K17" s="121"/>
      <c r="L17" s="1"/>
      <c r="M17" s="1"/>
      <c r="N17" s="1"/>
      <c r="O17" s="1"/>
      <c r="P17" s="1"/>
      <c r="Q17" s="1"/>
      <c r="R17" s="1"/>
      <c r="S17" s="1"/>
      <c r="T17" s="3"/>
      <c r="U17" s="3"/>
      <c r="V17" s="3"/>
      <c r="W17" s="3"/>
      <c r="X17" s="3"/>
      <c r="Y17" s="3"/>
      <c r="Z17" s="3"/>
    </row>
    <row r="18" spans="1:26"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15" customHeight="1" x14ac:dyDescent="0.25">
      <c r="A19" s="122" t="s">
        <v>16</v>
      </c>
      <c r="B19" s="114"/>
      <c r="C19" s="123" t="s">
        <v>19</v>
      </c>
      <c r="D19" s="113"/>
      <c r="E19" s="114"/>
      <c r="F19" s="123" t="s">
        <v>24</v>
      </c>
      <c r="G19" s="113"/>
      <c r="H19" s="114"/>
      <c r="I19" s="123" t="s">
        <v>21</v>
      </c>
      <c r="J19" s="115"/>
      <c r="K19" s="9"/>
      <c r="L19" s="1"/>
      <c r="M19" s="1"/>
      <c r="N19" s="1"/>
      <c r="O19" s="1"/>
      <c r="P19" s="1"/>
      <c r="Q19" s="1"/>
      <c r="R19" s="1"/>
      <c r="S19" s="1"/>
      <c r="T19" s="3"/>
      <c r="U19" s="3"/>
      <c r="V19" s="3"/>
      <c r="W19" s="3"/>
      <c r="X19" s="3"/>
      <c r="Y19" s="3"/>
      <c r="Z19" s="3"/>
    </row>
    <row r="20" spans="1:26" ht="15.75" x14ac:dyDescent="0.25">
      <c r="A20" s="116"/>
      <c r="B20" s="117"/>
      <c r="C20" s="92"/>
      <c r="D20" s="97"/>
      <c r="E20" s="117"/>
      <c r="F20" s="92"/>
      <c r="G20" s="97"/>
      <c r="H20" s="117"/>
      <c r="I20" s="92"/>
      <c r="J20" s="98"/>
      <c r="K20" s="9"/>
      <c r="L20" s="1"/>
      <c r="M20" s="1"/>
      <c r="N20" s="1"/>
      <c r="O20" s="1"/>
      <c r="P20" s="1"/>
      <c r="Q20" s="1"/>
      <c r="R20" s="1"/>
      <c r="S20" s="1"/>
      <c r="T20" s="3"/>
      <c r="U20" s="3"/>
      <c r="V20" s="3"/>
      <c r="W20" s="3"/>
      <c r="X20" s="3"/>
      <c r="Y20" s="3"/>
      <c r="Z20" s="3"/>
    </row>
    <row r="21" spans="1:26" ht="15.75" x14ac:dyDescent="0.25">
      <c r="A21" s="116"/>
      <c r="B21" s="117"/>
      <c r="C21" s="92"/>
      <c r="D21" s="97"/>
      <c r="E21" s="117"/>
      <c r="F21" s="92"/>
      <c r="G21" s="97"/>
      <c r="H21" s="117"/>
      <c r="I21" s="92"/>
      <c r="J21" s="98"/>
      <c r="K21" s="9"/>
      <c r="L21" s="1"/>
      <c r="M21" s="1"/>
      <c r="N21" s="1"/>
      <c r="O21" s="1"/>
      <c r="P21" s="1"/>
      <c r="Q21" s="1"/>
      <c r="R21" s="1"/>
      <c r="S21" s="1"/>
      <c r="T21" s="3"/>
      <c r="U21" s="3"/>
      <c r="V21" s="3"/>
      <c r="W21" s="3"/>
      <c r="X21" s="3"/>
      <c r="Y21" s="3"/>
      <c r="Z21" s="3"/>
    </row>
    <row r="22" spans="1:26" ht="15.75" x14ac:dyDescent="0.25">
      <c r="A22" s="116"/>
      <c r="B22" s="117"/>
      <c r="C22" s="92"/>
      <c r="D22" s="97"/>
      <c r="E22" s="117"/>
      <c r="F22" s="92"/>
      <c r="G22" s="97"/>
      <c r="H22" s="117"/>
      <c r="I22" s="92"/>
      <c r="J22" s="98"/>
      <c r="K22" s="9"/>
      <c r="L22" s="1"/>
      <c r="M22" s="1"/>
      <c r="N22" s="1"/>
      <c r="O22" s="1"/>
      <c r="P22" s="1"/>
      <c r="Q22" s="1"/>
      <c r="R22" s="1"/>
      <c r="S22" s="1"/>
      <c r="T22" s="3"/>
      <c r="U22" s="3"/>
      <c r="V22" s="3"/>
      <c r="W22" s="3"/>
      <c r="X22" s="3"/>
      <c r="Y22" s="3"/>
      <c r="Z22" s="3"/>
    </row>
    <row r="23" spans="1:26" ht="15.75" x14ac:dyDescent="0.25">
      <c r="A23" s="116"/>
      <c r="B23" s="117"/>
      <c r="C23" s="92"/>
      <c r="D23" s="97"/>
      <c r="E23" s="117"/>
      <c r="F23" s="92"/>
      <c r="G23" s="97"/>
      <c r="H23" s="117"/>
      <c r="I23" s="92"/>
      <c r="J23" s="98"/>
      <c r="K23" s="9"/>
      <c r="L23" s="1"/>
      <c r="M23" s="1"/>
      <c r="N23" s="1"/>
      <c r="O23" s="1"/>
      <c r="P23" s="1"/>
      <c r="Q23" s="1"/>
      <c r="R23" s="1"/>
      <c r="S23" s="1"/>
      <c r="T23" s="3"/>
      <c r="U23" s="3"/>
      <c r="V23" s="3"/>
      <c r="W23" s="3"/>
      <c r="X23" s="3"/>
      <c r="Y23" s="3"/>
      <c r="Z23" s="3"/>
    </row>
    <row r="24" spans="1:26" ht="15.75" x14ac:dyDescent="0.25">
      <c r="A24" s="116"/>
      <c r="B24" s="117"/>
      <c r="C24" s="92"/>
      <c r="D24" s="97"/>
      <c r="E24" s="117"/>
      <c r="F24" s="92"/>
      <c r="G24" s="97"/>
      <c r="H24" s="117"/>
      <c r="I24" s="92"/>
      <c r="J24" s="98"/>
      <c r="K24" s="9"/>
      <c r="L24" s="1"/>
      <c r="M24" s="1"/>
      <c r="N24" s="1"/>
      <c r="O24" s="1"/>
      <c r="P24" s="1"/>
      <c r="Q24" s="1"/>
      <c r="R24" s="1"/>
      <c r="S24" s="1"/>
      <c r="T24" s="3"/>
      <c r="U24" s="3"/>
      <c r="V24" s="3"/>
      <c r="W24" s="3"/>
      <c r="X24" s="3"/>
      <c r="Y24" s="3"/>
      <c r="Z24" s="3"/>
    </row>
    <row r="25" spans="1:26" ht="15.75" x14ac:dyDescent="0.25">
      <c r="A25" s="116"/>
      <c r="B25" s="117"/>
      <c r="C25" s="92"/>
      <c r="D25" s="97"/>
      <c r="E25" s="117"/>
      <c r="F25" s="92"/>
      <c r="G25" s="97"/>
      <c r="H25" s="117"/>
      <c r="I25" s="92"/>
      <c r="J25" s="98"/>
      <c r="K25" s="9"/>
      <c r="L25" s="1"/>
      <c r="M25" s="1"/>
      <c r="N25" s="1"/>
      <c r="O25" s="1"/>
      <c r="P25" s="1"/>
      <c r="Q25" s="1"/>
      <c r="R25" s="1"/>
      <c r="S25" s="1"/>
      <c r="T25" s="3"/>
      <c r="U25" s="3"/>
      <c r="V25" s="3"/>
      <c r="W25" s="3"/>
      <c r="X25" s="3"/>
      <c r="Y25" s="3"/>
      <c r="Z25" s="3"/>
    </row>
    <row r="26" spans="1:26" ht="15.75" x14ac:dyDescent="0.25">
      <c r="A26" s="116"/>
      <c r="B26" s="117"/>
      <c r="C26" s="92"/>
      <c r="D26" s="97"/>
      <c r="E26" s="117"/>
      <c r="F26" s="92"/>
      <c r="G26" s="97"/>
      <c r="H26" s="117"/>
      <c r="I26" s="92"/>
      <c r="J26" s="98"/>
      <c r="K26" s="9"/>
      <c r="L26" s="1"/>
      <c r="M26" s="1"/>
      <c r="N26" s="1"/>
      <c r="O26" s="1"/>
      <c r="P26" s="1"/>
      <c r="Q26" s="1"/>
      <c r="R26" s="1"/>
      <c r="S26" s="1"/>
      <c r="T26" s="3"/>
      <c r="U26" s="3"/>
      <c r="V26" s="3"/>
      <c r="W26" s="3"/>
      <c r="X26" s="3"/>
      <c r="Y26" s="3"/>
      <c r="Z26" s="3"/>
    </row>
    <row r="27" spans="1:26" ht="15.75" x14ac:dyDescent="0.25">
      <c r="A27" s="116"/>
      <c r="B27" s="117"/>
      <c r="C27" s="92"/>
      <c r="D27" s="97"/>
      <c r="E27" s="117"/>
      <c r="F27" s="92"/>
      <c r="G27" s="97"/>
      <c r="H27" s="117"/>
      <c r="I27" s="92"/>
      <c r="J27" s="98"/>
      <c r="K27" s="9"/>
      <c r="L27" s="1"/>
      <c r="M27" s="1"/>
      <c r="N27" s="1"/>
      <c r="O27" s="1"/>
      <c r="P27" s="1"/>
      <c r="Q27" s="1"/>
      <c r="R27" s="1"/>
      <c r="S27" s="1"/>
      <c r="T27" s="3"/>
      <c r="U27" s="3"/>
      <c r="V27" s="3"/>
      <c r="W27" s="3"/>
      <c r="X27" s="3"/>
      <c r="Y27" s="3"/>
      <c r="Z27" s="3"/>
    </row>
    <row r="28" spans="1:26" ht="15.75" x14ac:dyDescent="0.25">
      <c r="A28" s="116"/>
      <c r="B28" s="117"/>
      <c r="C28" s="92"/>
      <c r="D28" s="97"/>
      <c r="E28" s="117"/>
      <c r="F28" s="92"/>
      <c r="G28" s="97"/>
      <c r="H28" s="117"/>
      <c r="I28" s="92"/>
      <c r="J28" s="98"/>
      <c r="K28" s="9"/>
      <c r="L28" s="1"/>
      <c r="M28" s="1"/>
      <c r="N28" s="1"/>
      <c r="O28" s="1"/>
      <c r="P28" s="1"/>
      <c r="Q28" s="1"/>
      <c r="R28" s="1"/>
      <c r="S28" s="1"/>
      <c r="T28" s="3"/>
      <c r="U28" s="3"/>
      <c r="V28" s="3"/>
      <c r="W28" s="3"/>
      <c r="X28" s="3"/>
      <c r="Y28" s="3"/>
      <c r="Z28" s="3"/>
    </row>
    <row r="29" spans="1:26" ht="15.75" x14ac:dyDescent="0.25">
      <c r="A29" s="116"/>
      <c r="B29" s="117"/>
      <c r="C29" s="92"/>
      <c r="D29" s="97"/>
      <c r="E29" s="117"/>
      <c r="F29" s="92"/>
      <c r="G29" s="97"/>
      <c r="H29" s="117"/>
      <c r="I29" s="92"/>
      <c r="J29" s="98"/>
      <c r="K29" s="9"/>
      <c r="L29" s="1"/>
      <c r="M29" s="1"/>
      <c r="N29" s="1"/>
      <c r="O29" s="1"/>
      <c r="P29" s="1"/>
      <c r="Q29" s="1"/>
      <c r="R29" s="1"/>
      <c r="S29" s="1"/>
      <c r="T29" s="3"/>
      <c r="U29" s="3"/>
      <c r="V29" s="3"/>
      <c r="W29" s="3"/>
      <c r="X29" s="3"/>
      <c r="Y29" s="3"/>
      <c r="Z29" s="3"/>
    </row>
    <row r="30" spans="1:26"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5.75" x14ac:dyDescent="0.25">
      <c r="A31" s="112"/>
      <c r="B31" s="112"/>
      <c r="C31" s="112"/>
      <c r="D31" s="112"/>
      <c r="E31" s="112"/>
      <c r="F31" s="112"/>
      <c r="G31" s="112"/>
      <c r="H31" s="112"/>
      <c r="I31" s="112"/>
      <c r="J31" s="112"/>
      <c r="K31" s="1"/>
      <c r="L31" s="1"/>
      <c r="M31" s="1"/>
      <c r="N31" s="1"/>
      <c r="O31" s="1"/>
      <c r="P31" s="1"/>
      <c r="Q31" s="1"/>
      <c r="R31" s="1"/>
      <c r="S31" s="1"/>
      <c r="T31" s="3"/>
      <c r="U31" s="3"/>
      <c r="V31" s="3"/>
      <c r="W31" s="3"/>
      <c r="X31" s="3"/>
      <c r="Y31" s="3"/>
      <c r="Z31" s="3"/>
    </row>
    <row r="32" spans="1:26"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5">
      <c r="A33" s="26" t="s">
        <v>42</v>
      </c>
      <c r="B33" s="25"/>
      <c r="C33" s="25"/>
      <c r="D33" s="25"/>
      <c r="E33" s="25"/>
      <c r="F33" s="25"/>
      <c r="G33" s="25"/>
      <c r="H33" s="25"/>
      <c r="I33" s="25"/>
      <c r="J33" s="25"/>
      <c r="K33" s="1"/>
      <c r="L33" s="1"/>
      <c r="M33" s="1"/>
      <c r="N33" s="1"/>
      <c r="O33" s="1"/>
      <c r="P33" s="1"/>
      <c r="Q33" s="1"/>
      <c r="R33" s="1"/>
      <c r="S33" s="1"/>
      <c r="T33" s="3"/>
      <c r="U33" s="3"/>
      <c r="V33" s="3"/>
      <c r="W33" s="3"/>
      <c r="X33" s="3"/>
      <c r="Y33" s="3"/>
      <c r="Z33" s="3"/>
    </row>
    <row r="34" spans="1:26"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5">
      <c r="A35" s="10" t="s">
        <v>15</v>
      </c>
      <c r="B35" s="113" t="s">
        <v>25</v>
      </c>
      <c r="C35" s="113"/>
      <c r="D35" s="113"/>
      <c r="E35" s="113"/>
      <c r="F35" s="113"/>
      <c r="G35" s="114"/>
      <c r="H35" s="113" t="s">
        <v>43</v>
      </c>
      <c r="I35" s="113"/>
      <c r="J35" s="115"/>
      <c r="K35" s="1"/>
      <c r="L35" s="1"/>
      <c r="M35" s="1"/>
      <c r="N35" s="1"/>
      <c r="O35" s="1"/>
      <c r="P35" s="1"/>
      <c r="Q35" s="1"/>
      <c r="R35" s="1"/>
      <c r="S35" s="1"/>
      <c r="T35" s="3"/>
      <c r="U35" s="3"/>
      <c r="V35" s="3"/>
      <c r="W35" s="3"/>
      <c r="X35" s="3"/>
      <c r="Y35" s="3"/>
      <c r="Z35" s="3"/>
    </row>
    <row r="36" spans="1:26" ht="15.75" x14ac:dyDescent="0.25">
      <c r="A36" s="23">
        <v>1</v>
      </c>
      <c r="B36" s="109" t="s">
        <v>169</v>
      </c>
      <c r="C36" s="110"/>
      <c r="D36" s="110"/>
      <c r="E36" s="110"/>
      <c r="F36" s="110"/>
      <c r="G36" s="111"/>
      <c r="H36" s="93" t="s">
        <v>37</v>
      </c>
      <c r="I36" s="97"/>
      <c r="J36" s="98"/>
      <c r="K36" s="1"/>
      <c r="L36" s="1"/>
      <c r="M36" s="1"/>
      <c r="N36" s="1"/>
      <c r="O36" s="1"/>
      <c r="P36" s="1"/>
      <c r="Q36" s="1"/>
      <c r="R36" s="1"/>
      <c r="S36" s="1"/>
      <c r="T36" s="3"/>
      <c r="U36" s="3"/>
      <c r="V36" s="3"/>
      <c r="W36" s="3"/>
      <c r="X36" s="3"/>
      <c r="Y36" s="3"/>
      <c r="Z36" s="3"/>
    </row>
    <row r="37" spans="1:26" ht="15.75" x14ac:dyDescent="0.25">
      <c r="A37" s="23">
        <v>2</v>
      </c>
      <c r="B37" s="109" t="s">
        <v>170</v>
      </c>
      <c r="C37" s="110"/>
      <c r="D37" s="110"/>
      <c r="E37" s="110"/>
      <c r="F37" s="110"/>
      <c r="G37" s="111"/>
      <c r="H37" s="93" t="s">
        <v>37</v>
      </c>
      <c r="I37" s="97"/>
      <c r="J37" s="98"/>
      <c r="K37" s="1"/>
      <c r="L37" s="1"/>
      <c r="M37" s="1"/>
      <c r="N37" s="1"/>
      <c r="O37" s="1"/>
      <c r="P37" s="1"/>
      <c r="Q37" s="1"/>
      <c r="R37" s="1"/>
      <c r="S37" s="1"/>
      <c r="T37" s="3"/>
      <c r="U37" s="3"/>
      <c r="V37" s="3"/>
      <c r="W37" s="3"/>
      <c r="X37" s="3"/>
      <c r="Y37" s="3"/>
      <c r="Z37" s="3"/>
    </row>
    <row r="38" spans="1:26" ht="20.25" customHeight="1" x14ac:dyDescent="0.25">
      <c r="A38" s="23">
        <v>3</v>
      </c>
      <c r="B38" s="109" t="s">
        <v>171</v>
      </c>
      <c r="C38" s="110"/>
      <c r="D38" s="110"/>
      <c r="E38" s="110"/>
      <c r="F38" s="110"/>
      <c r="G38" s="111"/>
      <c r="H38" s="92" t="s">
        <v>37</v>
      </c>
      <c r="I38" s="93"/>
      <c r="J38" s="94"/>
      <c r="K38" s="1"/>
      <c r="L38" s="1"/>
      <c r="M38" s="1"/>
      <c r="N38" s="1"/>
      <c r="O38" s="1"/>
      <c r="P38" s="1"/>
      <c r="Q38" s="1"/>
      <c r="R38" s="1"/>
      <c r="S38" s="1"/>
      <c r="T38" s="3"/>
      <c r="U38" s="3"/>
      <c r="V38" s="3"/>
      <c r="W38" s="3"/>
      <c r="X38" s="3"/>
      <c r="Y38" s="3"/>
      <c r="Z38" s="3"/>
    </row>
    <row r="39" spans="1:26" ht="15" customHeight="1" x14ac:dyDescent="0.25">
      <c r="A39" s="23">
        <v>4</v>
      </c>
      <c r="B39" s="109" t="s">
        <v>172</v>
      </c>
      <c r="C39" s="110"/>
      <c r="D39" s="110"/>
      <c r="E39" s="110"/>
      <c r="F39" s="110"/>
      <c r="G39" s="111"/>
      <c r="H39" s="93" t="s">
        <v>37</v>
      </c>
      <c r="I39" s="97"/>
      <c r="J39" s="98"/>
      <c r="K39" s="1"/>
      <c r="L39" s="1"/>
      <c r="M39" s="1"/>
      <c r="N39" s="1"/>
      <c r="O39" s="1"/>
      <c r="P39" s="1"/>
      <c r="Q39" s="1"/>
      <c r="R39" s="1"/>
      <c r="S39" s="1"/>
      <c r="T39" s="3"/>
      <c r="U39" s="3"/>
      <c r="V39" s="3"/>
      <c r="W39" s="3"/>
      <c r="X39" s="3"/>
      <c r="Y39" s="3"/>
      <c r="Z39" s="3"/>
    </row>
    <row r="40" spans="1:26" ht="15.75" x14ac:dyDescent="0.25">
      <c r="A40" s="24">
        <v>5</v>
      </c>
      <c r="B40" s="106" t="s">
        <v>173</v>
      </c>
      <c r="C40" s="107"/>
      <c r="D40" s="107"/>
      <c r="E40" s="107"/>
      <c r="F40" s="107"/>
      <c r="G40" s="108"/>
      <c r="H40" s="93" t="s">
        <v>37</v>
      </c>
      <c r="I40" s="97"/>
      <c r="J40" s="98"/>
      <c r="K40" s="1"/>
      <c r="L40" s="1"/>
      <c r="M40" s="1"/>
      <c r="N40" s="1"/>
      <c r="O40" s="1"/>
      <c r="P40" s="1"/>
      <c r="Q40" s="1"/>
      <c r="R40" s="1"/>
      <c r="S40" s="1"/>
      <c r="T40" s="3"/>
      <c r="U40" s="3"/>
      <c r="V40" s="3"/>
      <c r="W40" s="3"/>
      <c r="X40" s="3"/>
      <c r="Y40" s="3"/>
      <c r="Z40" s="3"/>
    </row>
    <row r="41" spans="1:26" ht="15.75" x14ac:dyDescent="0.25">
      <c r="A41" s="11">
        <v>6</v>
      </c>
      <c r="B41" s="89" t="s">
        <v>174</v>
      </c>
      <c r="C41" s="95"/>
      <c r="D41" s="95"/>
      <c r="E41" s="95"/>
      <c r="F41" s="95"/>
      <c r="G41" s="96"/>
      <c r="H41" s="93" t="s">
        <v>37</v>
      </c>
      <c r="I41" s="97"/>
      <c r="J41" s="98"/>
      <c r="K41" s="1"/>
      <c r="L41" s="1"/>
      <c r="M41" s="1"/>
      <c r="N41" s="1"/>
      <c r="O41" s="1"/>
      <c r="P41" s="1"/>
      <c r="Q41" s="1"/>
      <c r="R41" s="1"/>
      <c r="S41" s="1"/>
      <c r="T41" s="3"/>
      <c r="U41" s="3"/>
      <c r="V41" s="3"/>
      <c r="W41" s="3"/>
      <c r="X41" s="3"/>
      <c r="Y41" s="3"/>
      <c r="Z41" s="3"/>
    </row>
    <row r="42" spans="1:26" ht="15.75" x14ac:dyDescent="0.25">
      <c r="A42" s="11">
        <v>7</v>
      </c>
      <c r="B42" s="89" t="s">
        <v>175</v>
      </c>
      <c r="C42" s="95"/>
      <c r="D42" s="95"/>
      <c r="E42" s="95"/>
      <c r="F42" s="95"/>
      <c r="G42" s="96"/>
      <c r="H42" s="93" t="s">
        <v>37</v>
      </c>
      <c r="I42" s="97"/>
      <c r="J42" s="98"/>
      <c r="K42" s="1"/>
      <c r="L42" s="1"/>
      <c r="M42" s="1"/>
      <c r="N42" s="1"/>
      <c r="O42" s="1"/>
      <c r="P42" s="1"/>
      <c r="Q42" s="1"/>
      <c r="R42" s="1"/>
      <c r="S42" s="1"/>
      <c r="T42" s="3"/>
      <c r="U42" s="3"/>
      <c r="V42" s="3"/>
      <c r="W42" s="3"/>
      <c r="X42" s="3"/>
      <c r="Y42" s="3"/>
      <c r="Z42" s="3"/>
    </row>
    <row r="43" spans="1:26" ht="15.75" x14ac:dyDescent="0.25">
      <c r="A43" s="11">
        <v>8</v>
      </c>
      <c r="B43" s="89" t="s">
        <v>176</v>
      </c>
      <c r="C43" s="95"/>
      <c r="D43" s="95"/>
      <c r="E43" s="95"/>
      <c r="F43" s="95"/>
      <c r="G43" s="96"/>
      <c r="H43" s="93" t="s">
        <v>37</v>
      </c>
      <c r="I43" s="97"/>
      <c r="J43" s="98"/>
      <c r="K43" s="1"/>
      <c r="L43" s="1"/>
      <c r="M43" s="1"/>
      <c r="N43" s="1"/>
      <c r="O43" s="1"/>
      <c r="P43" s="1"/>
      <c r="Q43" s="1"/>
      <c r="R43" s="1"/>
      <c r="S43" s="1"/>
      <c r="T43" s="3"/>
      <c r="U43" s="3"/>
      <c r="V43" s="3"/>
      <c r="W43" s="3"/>
      <c r="X43" s="3"/>
      <c r="Y43" s="3"/>
      <c r="Z43" s="3"/>
    </row>
    <row r="44" spans="1:26" ht="15.75" x14ac:dyDescent="0.25">
      <c r="A44" s="11">
        <v>9</v>
      </c>
      <c r="B44" s="89" t="s">
        <v>177</v>
      </c>
      <c r="C44" s="95"/>
      <c r="D44" s="95"/>
      <c r="E44" s="95"/>
      <c r="F44" s="95"/>
      <c r="G44" s="96"/>
      <c r="H44" s="93" t="s">
        <v>37</v>
      </c>
      <c r="I44" s="97"/>
      <c r="J44" s="98"/>
      <c r="K44" s="1"/>
      <c r="L44" s="1"/>
      <c r="M44" s="1"/>
      <c r="N44" s="1"/>
      <c r="O44" s="1"/>
      <c r="P44" s="1"/>
      <c r="Q44" s="1"/>
      <c r="R44" s="1"/>
      <c r="S44" s="1"/>
      <c r="T44" s="3"/>
      <c r="U44" s="3"/>
      <c r="V44" s="3"/>
      <c r="W44" s="3"/>
      <c r="X44" s="3"/>
      <c r="Y44" s="3"/>
      <c r="Z44" s="3"/>
    </row>
    <row r="45" spans="1:26" ht="15.75" x14ac:dyDescent="0.25">
      <c r="A45" s="11">
        <v>10</v>
      </c>
      <c r="B45" s="89" t="s">
        <v>178</v>
      </c>
      <c r="C45" s="95"/>
      <c r="D45" s="95"/>
      <c r="E45" s="95"/>
      <c r="F45" s="95"/>
      <c r="G45" s="96"/>
      <c r="H45" s="93" t="s">
        <v>37</v>
      </c>
      <c r="I45" s="97"/>
      <c r="J45" s="98"/>
      <c r="K45" s="1"/>
      <c r="L45" s="1"/>
      <c r="M45" s="1"/>
      <c r="N45" s="1"/>
      <c r="O45" s="1"/>
      <c r="P45" s="1"/>
      <c r="Q45" s="1"/>
      <c r="R45" s="1"/>
      <c r="S45" s="1"/>
      <c r="T45" s="3"/>
      <c r="U45" s="3"/>
      <c r="V45" s="3"/>
      <c r="W45" s="3"/>
      <c r="X45" s="3"/>
      <c r="Y45" s="3"/>
      <c r="Z45" s="3"/>
    </row>
    <row r="46" spans="1:26" ht="15.75" x14ac:dyDescent="0.25">
      <c r="A46" s="11">
        <v>11</v>
      </c>
      <c r="B46" s="89" t="s">
        <v>179</v>
      </c>
      <c r="C46" s="95"/>
      <c r="D46" s="95"/>
      <c r="E46" s="95"/>
      <c r="F46" s="95"/>
      <c r="G46" s="96"/>
      <c r="H46" s="93" t="s">
        <v>37</v>
      </c>
      <c r="I46" s="97"/>
      <c r="J46" s="98"/>
      <c r="K46" s="1"/>
      <c r="L46" s="1"/>
      <c r="M46" s="1"/>
      <c r="N46" s="1"/>
      <c r="O46" s="1"/>
      <c r="P46" s="1"/>
      <c r="Q46" s="1"/>
      <c r="R46" s="1"/>
      <c r="S46" s="1"/>
      <c r="T46" s="3"/>
      <c r="U46" s="3"/>
      <c r="V46" s="3"/>
      <c r="W46" s="3"/>
      <c r="X46" s="3"/>
      <c r="Y46" s="3"/>
      <c r="Z46" s="3"/>
    </row>
    <row r="47" spans="1:26" ht="15.75" x14ac:dyDescent="0.25">
      <c r="A47" s="11">
        <v>12</v>
      </c>
      <c r="B47" s="89" t="s">
        <v>180</v>
      </c>
      <c r="C47" s="90"/>
      <c r="D47" s="90"/>
      <c r="E47" s="90"/>
      <c r="F47" s="90"/>
      <c r="G47" s="91"/>
      <c r="H47" s="93" t="s">
        <v>37</v>
      </c>
      <c r="I47" s="97"/>
      <c r="J47" s="98"/>
      <c r="K47" s="1"/>
      <c r="L47" s="1"/>
      <c r="M47" s="1"/>
      <c r="N47" s="1"/>
      <c r="O47" s="1"/>
      <c r="P47" s="1"/>
      <c r="Q47" s="1"/>
      <c r="R47" s="1"/>
      <c r="S47" s="1"/>
      <c r="T47" s="3"/>
      <c r="U47" s="3"/>
      <c r="V47" s="3"/>
      <c r="W47" s="3"/>
      <c r="X47" s="3"/>
      <c r="Y47" s="3"/>
      <c r="Z47" s="3"/>
    </row>
    <row r="48" spans="1:26" ht="15.75" x14ac:dyDescent="0.25">
      <c r="A48" s="11">
        <v>13</v>
      </c>
      <c r="B48" s="89" t="s">
        <v>181</v>
      </c>
      <c r="C48" s="95"/>
      <c r="D48" s="95"/>
      <c r="E48" s="95"/>
      <c r="F48" s="95"/>
      <c r="G48" s="96"/>
      <c r="H48" s="93" t="s">
        <v>37</v>
      </c>
      <c r="I48" s="97"/>
      <c r="J48" s="98"/>
      <c r="K48" s="1"/>
      <c r="L48" s="1"/>
      <c r="M48" s="1"/>
      <c r="N48" s="1"/>
      <c r="O48" s="1"/>
      <c r="P48" s="1"/>
      <c r="Q48" s="1"/>
      <c r="R48" s="1"/>
      <c r="S48" s="1"/>
      <c r="T48" s="3"/>
      <c r="U48" s="3"/>
      <c r="V48" s="3"/>
      <c r="W48" s="3"/>
      <c r="X48" s="3"/>
      <c r="Y48" s="3"/>
      <c r="Z48" s="3"/>
    </row>
    <row r="49" spans="1:26" ht="15.75" x14ac:dyDescent="0.25">
      <c r="A49" s="11">
        <v>14</v>
      </c>
      <c r="B49" s="89" t="s">
        <v>182</v>
      </c>
      <c r="C49" s="90"/>
      <c r="D49" s="90"/>
      <c r="E49" s="90"/>
      <c r="F49" s="90"/>
      <c r="G49" s="91"/>
      <c r="H49" s="92" t="s">
        <v>37</v>
      </c>
      <c r="I49" s="93"/>
      <c r="J49" s="94"/>
      <c r="K49" s="1"/>
      <c r="L49" s="1"/>
      <c r="M49" s="1"/>
      <c r="N49" s="1"/>
      <c r="O49" s="1"/>
      <c r="P49" s="1"/>
      <c r="Q49" s="1"/>
      <c r="R49" s="1"/>
      <c r="S49" s="1"/>
      <c r="T49" s="3"/>
      <c r="U49" s="3"/>
      <c r="V49" s="3"/>
      <c r="W49" s="3"/>
      <c r="X49" s="3"/>
      <c r="Y49" s="3"/>
      <c r="Z49" s="3"/>
    </row>
    <row r="50" spans="1:26" ht="15.75" x14ac:dyDescent="0.25">
      <c r="A50" s="11">
        <v>15</v>
      </c>
      <c r="B50" s="89" t="s">
        <v>183</v>
      </c>
      <c r="C50" s="90"/>
      <c r="D50" s="90"/>
      <c r="E50" s="90"/>
      <c r="F50" s="90"/>
      <c r="G50" s="91"/>
      <c r="H50" s="92" t="s">
        <v>37</v>
      </c>
      <c r="I50" s="93"/>
      <c r="J50" s="94"/>
      <c r="K50" s="1"/>
      <c r="L50" s="1"/>
      <c r="M50" s="1"/>
      <c r="N50" s="1"/>
      <c r="O50" s="1"/>
      <c r="P50" s="1"/>
      <c r="Q50" s="1"/>
      <c r="R50" s="1"/>
      <c r="S50" s="1"/>
      <c r="T50" s="3"/>
      <c r="U50" s="3"/>
      <c r="V50" s="3"/>
      <c r="W50" s="3"/>
      <c r="X50" s="3"/>
      <c r="Y50" s="3"/>
      <c r="Z50" s="3"/>
    </row>
    <row r="51" spans="1:26" ht="15.75" x14ac:dyDescent="0.25">
      <c r="A51" s="11">
        <v>16</v>
      </c>
      <c r="B51" s="89" t="s">
        <v>184</v>
      </c>
      <c r="C51" s="90"/>
      <c r="D51" s="90"/>
      <c r="E51" s="90"/>
      <c r="F51" s="90"/>
      <c r="G51" s="91"/>
      <c r="H51" s="92" t="s">
        <v>37</v>
      </c>
      <c r="I51" s="93"/>
      <c r="J51" s="94"/>
      <c r="K51" s="1"/>
      <c r="L51" s="1"/>
      <c r="M51" s="1"/>
      <c r="N51" s="1"/>
      <c r="O51" s="1"/>
      <c r="P51" s="1"/>
      <c r="Q51" s="1"/>
      <c r="R51" s="1"/>
      <c r="S51" s="1"/>
      <c r="T51" s="3"/>
      <c r="U51" s="3"/>
      <c r="V51" s="3"/>
      <c r="W51" s="3"/>
      <c r="X51" s="3"/>
      <c r="Y51" s="3"/>
      <c r="Z51" s="3"/>
    </row>
    <row r="52" spans="1:26" ht="15.75" x14ac:dyDescent="0.25">
      <c r="A52" s="11">
        <v>17</v>
      </c>
      <c r="B52" s="89" t="s">
        <v>185</v>
      </c>
      <c r="C52" s="90"/>
      <c r="D52" s="90"/>
      <c r="E52" s="90"/>
      <c r="F52" s="90"/>
      <c r="G52" s="91"/>
      <c r="H52" s="92" t="s">
        <v>37</v>
      </c>
      <c r="I52" s="93"/>
      <c r="J52" s="94"/>
      <c r="K52" s="1"/>
      <c r="L52" s="1"/>
      <c r="M52" s="1"/>
      <c r="N52" s="1"/>
      <c r="O52" s="1"/>
      <c r="P52" s="1"/>
      <c r="Q52" s="1"/>
      <c r="R52" s="1"/>
      <c r="S52" s="1"/>
      <c r="T52" s="3"/>
      <c r="U52" s="3"/>
      <c r="V52" s="3"/>
      <c r="W52" s="3"/>
      <c r="X52" s="3"/>
      <c r="Y52" s="3"/>
      <c r="Z52" s="3"/>
    </row>
    <row r="53" spans="1:26" ht="15.75" x14ac:dyDescent="0.25">
      <c r="A53" s="11">
        <v>18</v>
      </c>
      <c r="B53" s="89" t="s">
        <v>186</v>
      </c>
      <c r="C53" s="90"/>
      <c r="D53" s="90"/>
      <c r="E53" s="90"/>
      <c r="F53" s="90"/>
      <c r="G53" s="91"/>
      <c r="H53" s="92" t="s">
        <v>37</v>
      </c>
      <c r="I53" s="93"/>
      <c r="J53" s="94"/>
      <c r="K53" s="1"/>
      <c r="L53" s="1"/>
      <c r="M53" s="1"/>
      <c r="N53" s="1"/>
      <c r="O53" s="1"/>
      <c r="P53" s="1"/>
      <c r="Q53" s="1"/>
      <c r="R53" s="1"/>
      <c r="S53" s="1"/>
      <c r="T53" s="3"/>
      <c r="U53" s="3"/>
      <c r="V53" s="3"/>
      <c r="W53" s="3"/>
      <c r="X53" s="3"/>
      <c r="Y53" s="3"/>
      <c r="Z53" s="3"/>
    </row>
    <row r="54" spans="1:26" ht="15.75" x14ac:dyDescent="0.25">
      <c r="A54" s="11">
        <v>19</v>
      </c>
      <c r="B54" s="89" t="s">
        <v>187</v>
      </c>
      <c r="C54" s="90"/>
      <c r="D54" s="90"/>
      <c r="E54" s="90"/>
      <c r="F54" s="90"/>
      <c r="G54" s="91"/>
      <c r="H54" s="92" t="s">
        <v>37</v>
      </c>
      <c r="I54" s="93"/>
      <c r="J54" s="94"/>
      <c r="K54" s="1"/>
      <c r="L54" s="1"/>
      <c r="M54" s="1"/>
      <c r="N54" s="1"/>
      <c r="O54" s="1"/>
      <c r="P54" s="1"/>
      <c r="Q54" s="1"/>
      <c r="R54" s="1"/>
      <c r="S54" s="1"/>
      <c r="T54" s="3"/>
      <c r="U54" s="3"/>
      <c r="V54" s="3"/>
      <c r="W54" s="3"/>
      <c r="X54" s="3"/>
      <c r="Y54" s="3"/>
      <c r="Z54" s="3"/>
    </row>
    <row r="55" spans="1:26" ht="15.75" x14ac:dyDescent="0.25">
      <c r="A55" s="11">
        <v>20</v>
      </c>
      <c r="B55" s="89" t="s">
        <v>188</v>
      </c>
      <c r="C55" s="95"/>
      <c r="D55" s="95"/>
      <c r="E55" s="95"/>
      <c r="F55" s="95"/>
      <c r="G55" s="96"/>
      <c r="H55" s="93" t="s">
        <v>37</v>
      </c>
      <c r="I55" s="97"/>
      <c r="J55" s="98"/>
      <c r="K55" s="1"/>
      <c r="L55" s="1"/>
      <c r="M55" s="1"/>
      <c r="N55" s="1"/>
      <c r="O55" s="1"/>
      <c r="P55" s="1"/>
      <c r="Q55" s="1"/>
      <c r="R55" s="1"/>
      <c r="S55" s="1"/>
      <c r="T55" s="3"/>
      <c r="U55" s="3"/>
      <c r="V55" s="3"/>
      <c r="W55" s="3"/>
      <c r="X55" s="3"/>
      <c r="Y55" s="3"/>
      <c r="Z55" s="3"/>
    </row>
    <row r="56" spans="1:26" ht="15.75" x14ac:dyDescent="0.25">
      <c r="A56" s="11">
        <v>21</v>
      </c>
      <c r="B56" s="89" t="s">
        <v>189</v>
      </c>
      <c r="C56" s="95"/>
      <c r="D56" s="95"/>
      <c r="E56" s="95"/>
      <c r="F56" s="95"/>
      <c r="G56" s="96"/>
      <c r="H56" s="93" t="s">
        <v>37</v>
      </c>
      <c r="I56" s="97"/>
      <c r="J56" s="98"/>
      <c r="K56" s="1"/>
      <c r="L56" s="1"/>
      <c r="M56" s="1"/>
      <c r="N56" s="1"/>
      <c r="O56" s="1"/>
      <c r="P56" s="1"/>
      <c r="Q56" s="1"/>
      <c r="R56" s="1"/>
      <c r="S56" s="1"/>
      <c r="T56" s="3"/>
      <c r="U56" s="3"/>
      <c r="V56" s="3"/>
      <c r="W56" s="3"/>
      <c r="X56" s="3"/>
      <c r="Y56" s="3"/>
      <c r="Z56" s="3"/>
    </row>
    <row r="57" spans="1:26" ht="15.75" x14ac:dyDescent="0.25">
      <c r="A57" s="11">
        <v>22</v>
      </c>
      <c r="B57" s="89" t="s">
        <v>190</v>
      </c>
      <c r="C57" s="90"/>
      <c r="D57" s="90"/>
      <c r="E57" s="90"/>
      <c r="F57" s="90"/>
      <c r="G57" s="91"/>
      <c r="H57" s="93" t="s">
        <v>37</v>
      </c>
      <c r="I57" s="97"/>
      <c r="J57" s="98"/>
      <c r="K57" s="1"/>
      <c r="L57" s="1"/>
      <c r="M57" s="1"/>
      <c r="N57" s="1"/>
      <c r="O57" s="1"/>
      <c r="P57" s="1"/>
      <c r="Q57" s="1"/>
      <c r="R57" s="1"/>
      <c r="S57" s="1"/>
      <c r="T57" s="3"/>
      <c r="U57" s="3"/>
      <c r="V57" s="3"/>
      <c r="W57" s="3"/>
      <c r="X57" s="3"/>
      <c r="Y57" s="3"/>
      <c r="Z57" s="3"/>
    </row>
    <row r="58" spans="1:26" ht="15.75" x14ac:dyDescent="0.25">
      <c r="A58" s="11">
        <v>23</v>
      </c>
      <c r="B58" s="89" t="s">
        <v>191</v>
      </c>
      <c r="C58" s="95"/>
      <c r="D58" s="95"/>
      <c r="E58" s="95"/>
      <c r="F58" s="95"/>
      <c r="G58" s="96"/>
      <c r="H58" s="93" t="s">
        <v>37</v>
      </c>
      <c r="I58" s="97"/>
      <c r="J58" s="98"/>
      <c r="K58" s="1"/>
      <c r="L58" s="1"/>
      <c r="M58" s="1"/>
      <c r="N58" s="1"/>
      <c r="O58" s="1"/>
      <c r="P58" s="1"/>
      <c r="Q58" s="1"/>
      <c r="R58" s="1"/>
      <c r="S58" s="1"/>
      <c r="T58" s="3"/>
      <c r="U58" s="3"/>
      <c r="V58" s="3"/>
      <c r="W58" s="3"/>
      <c r="X58" s="3"/>
      <c r="Y58" s="3"/>
      <c r="Z58" s="3"/>
    </row>
    <row r="59" spans="1:26" ht="15.75" x14ac:dyDescent="0.25">
      <c r="A59" s="11">
        <v>24</v>
      </c>
      <c r="B59" s="89" t="s">
        <v>192</v>
      </c>
      <c r="C59" s="90"/>
      <c r="D59" s="90"/>
      <c r="E59" s="90"/>
      <c r="F59" s="90"/>
      <c r="G59" s="91"/>
      <c r="H59" s="92" t="s">
        <v>37</v>
      </c>
      <c r="I59" s="93"/>
      <c r="J59" s="94"/>
      <c r="K59" s="1"/>
      <c r="L59" s="1"/>
      <c r="M59" s="1"/>
      <c r="N59" s="1"/>
      <c r="O59" s="1"/>
      <c r="P59" s="1"/>
      <c r="Q59" s="1"/>
      <c r="R59" s="1"/>
      <c r="S59" s="1"/>
      <c r="T59" s="3"/>
      <c r="U59" s="3"/>
      <c r="V59" s="3"/>
      <c r="W59" s="3"/>
      <c r="X59" s="3"/>
      <c r="Y59" s="3"/>
      <c r="Z59" s="3"/>
    </row>
    <row r="60" spans="1:26" ht="15.75" x14ac:dyDescent="0.25">
      <c r="A60" s="11">
        <v>25</v>
      </c>
      <c r="B60" s="89" t="s">
        <v>193</v>
      </c>
      <c r="C60" s="90"/>
      <c r="D60" s="90"/>
      <c r="E60" s="90"/>
      <c r="F60" s="90"/>
      <c r="G60" s="91"/>
      <c r="H60" s="92" t="s">
        <v>37</v>
      </c>
      <c r="I60" s="93"/>
      <c r="J60" s="94"/>
      <c r="K60" s="1"/>
      <c r="L60" s="1"/>
      <c r="M60" s="1"/>
      <c r="N60" s="1"/>
      <c r="O60" s="1"/>
      <c r="P60" s="1"/>
      <c r="Q60" s="1"/>
      <c r="R60" s="1"/>
      <c r="S60" s="1"/>
      <c r="T60" s="3"/>
      <c r="U60" s="3"/>
      <c r="V60" s="3"/>
      <c r="W60" s="3"/>
      <c r="X60" s="3"/>
      <c r="Y60" s="3"/>
      <c r="Z60" s="3"/>
    </row>
    <row r="61" spans="1:26" ht="15.75" x14ac:dyDescent="0.25">
      <c r="A61" s="11">
        <v>26</v>
      </c>
      <c r="B61" s="89" t="s">
        <v>194</v>
      </c>
      <c r="C61" s="90"/>
      <c r="D61" s="90"/>
      <c r="E61" s="90"/>
      <c r="F61" s="90"/>
      <c r="G61" s="91"/>
      <c r="H61" s="92" t="s">
        <v>37</v>
      </c>
      <c r="I61" s="93"/>
      <c r="J61" s="94"/>
      <c r="K61" s="1"/>
      <c r="L61" s="1"/>
      <c r="M61" s="1"/>
      <c r="N61" s="1"/>
      <c r="O61" s="1"/>
      <c r="P61" s="1"/>
      <c r="Q61" s="1"/>
      <c r="R61" s="1"/>
      <c r="S61" s="1"/>
      <c r="T61" s="3"/>
      <c r="U61" s="3"/>
      <c r="V61" s="3"/>
      <c r="W61" s="3"/>
      <c r="X61" s="3"/>
      <c r="Y61" s="3"/>
      <c r="Z61" s="3"/>
    </row>
    <row r="62" spans="1:26" ht="15.75" x14ac:dyDescent="0.25">
      <c r="A62" s="11">
        <v>27</v>
      </c>
      <c r="B62" s="89" t="s">
        <v>195</v>
      </c>
      <c r="C62" s="90"/>
      <c r="D62" s="90"/>
      <c r="E62" s="90"/>
      <c r="F62" s="90"/>
      <c r="G62" s="91"/>
      <c r="H62" s="92" t="s">
        <v>37</v>
      </c>
      <c r="I62" s="93"/>
      <c r="J62" s="94"/>
      <c r="K62" s="1"/>
      <c r="L62" s="1"/>
      <c r="M62" s="1"/>
      <c r="N62" s="1"/>
      <c r="O62" s="1"/>
      <c r="P62" s="1"/>
      <c r="Q62" s="1"/>
      <c r="R62" s="1"/>
      <c r="S62" s="1"/>
      <c r="T62" s="3"/>
      <c r="U62" s="3"/>
      <c r="V62" s="3"/>
      <c r="W62" s="3"/>
      <c r="X62" s="3"/>
      <c r="Y62" s="3"/>
      <c r="Z62" s="3"/>
    </row>
    <row r="63" spans="1:26" ht="15.75" x14ac:dyDescent="0.25">
      <c r="A63" s="11">
        <v>28</v>
      </c>
      <c r="B63" s="89" t="s">
        <v>196</v>
      </c>
      <c r="C63" s="90"/>
      <c r="D63" s="90"/>
      <c r="E63" s="90"/>
      <c r="F63" s="90"/>
      <c r="G63" s="91"/>
      <c r="H63" s="92" t="s">
        <v>37</v>
      </c>
      <c r="I63" s="93"/>
      <c r="J63" s="94"/>
      <c r="K63" s="1"/>
      <c r="L63" s="1"/>
      <c r="M63" s="1"/>
      <c r="N63" s="1"/>
      <c r="O63" s="1"/>
      <c r="P63" s="1"/>
      <c r="Q63" s="1"/>
      <c r="R63" s="1"/>
      <c r="S63" s="1"/>
      <c r="T63" s="3"/>
      <c r="U63" s="3"/>
      <c r="V63" s="3"/>
      <c r="W63" s="3"/>
      <c r="X63" s="3"/>
      <c r="Y63" s="3"/>
      <c r="Z63" s="3"/>
    </row>
    <row r="64" spans="1:26" ht="15.75" x14ac:dyDescent="0.25">
      <c r="A64" s="11">
        <v>29</v>
      </c>
      <c r="B64" s="89" t="s">
        <v>197</v>
      </c>
      <c r="C64" s="90"/>
      <c r="D64" s="90"/>
      <c r="E64" s="90"/>
      <c r="F64" s="90"/>
      <c r="G64" s="91"/>
      <c r="H64" s="92" t="s">
        <v>37</v>
      </c>
      <c r="I64" s="93"/>
      <c r="J64" s="94"/>
      <c r="K64" s="1"/>
      <c r="L64" s="1"/>
      <c r="M64" s="1"/>
      <c r="N64" s="1"/>
      <c r="O64" s="1"/>
      <c r="P64" s="1"/>
      <c r="Q64" s="1"/>
      <c r="R64" s="1"/>
      <c r="S64" s="1"/>
      <c r="T64" s="3"/>
      <c r="U64" s="3"/>
      <c r="V64" s="3"/>
      <c r="W64" s="3"/>
      <c r="X64" s="3"/>
      <c r="Y64" s="3"/>
      <c r="Z64" s="3"/>
    </row>
    <row r="65" spans="1:26" ht="15.75" x14ac:dyDescent="0.25">
      <c r="A65" s="11">
        <v>30</v>
      </c>
      <c r="B65" s="69" t="s">
        <v>198</v>
      </c>
      <c r="C65" s="72"/>
      <c r="D65" s="72"/>
      <c r="E65" s="72"/>
      <c r="F65" s="72"/>
      <c r="G65" s="73"/>
      <c r="H65" s="70" t="s">
        <v>38</v>
      </c>
      <c r="I65" s="70"/>
      <c r="J65" s="71"/>
      <c r="K65" s="1"/>
      <c r="L65" s="1"/>
      <c r="M65" s="1"/>
      <c r="N65" s="1"/>
      <c r="O65" s="1"/>
      <c r="P65" s="1"/>
      <c r="Q65" s="1"/>
      <c r="R65" s="1"/>
      <c r="S65" s="1"/>
      <c r="T65" s="3"/>
      <c r="U65" s="3"/>
      <c r="V65" s="3"/>
      <c r="W65" s="3"/>
      <c r="X65" s="3"/>
      <c r="Y65" s="3"/>
      <c r="Z65" s="3"/>
    </row>
    <row r="66" spans="1:26" ht="18.600000000000001" customHeight="1" x14ac:dyDescent="0.25">
      <c r="A66" s="11">
        <v>31</v>
      </c>
      <c r="B66" s="69" t="s">
        <v>199</v>
      </c>
      <c r="C66" s="72"/>
      <c r="D66" s="72"/>
      <c r="E66" s="72"/>
      <c r="F66" s="72"/>
      <c r="G66" s="73"/>
      <c r="H66" s="70" t="s">
        <v>38</v>
      </c>
      <c r="I66" s="70"/>
      <c r="J66" s="71"/>
      <c r="K66" s="1"/>
      <c r="L66" s="1"/>
      <c r="M66" s="1"/>
      <c r="N66" s="1"/>
      <c r="O66" s="1"/>
      <c r="P66" s="1"/>
      <c r="Q66" s="1"/>
      <c r="R66" s="1"/>
      <c r="S66" s="1"/>
      <c r="T66" s="3"/>
      <c r="U66" s="3"/>
      <c r="V66" s="3"/>
      <c r="W66" s="3"/>
      <c r="X66" s="3"/>
      <c r="Y66" s="3"/>
      <c r="Z66" s="3"/>
    </row>
    <row r="67" spans="1:26" ht="15.75" x14ac:dyDescent="0.25">
      <c r="A67" s="11">
        <v>32</v>
      </c>
      <c r="B67" s="69" t="s">
        <v>200</v>
      </c>
      <c r="C67" s="72"/>
      <c r="D67" s="72"/>
      <c r="E67" s="72"/>
      <c r="F67" s="72"/>
      <c r="G67" s="73"/>
      <c r="H67" s="70" t="s">
        <v>38</v>
      </c>
      <c r="I67" s="70"/>
      <c r="J67" s="71"/>
      <c r="K67" s="1"/>
      <c r="L67" s="1"/>
      <c r="M67" s="1"/>
      <c r="N67" s="1"/>
      <c r="O67" s="1"/>
      <c r="P67" s="1"/>
      <c r="Q67" s="1"/>
      <c r="R67" s="1"/>
      <c r="S67" s="1"/>
      <c r="T67" s="3"/>
      <c r="U67" s="3"/>
      <c r="V67" s="3"/>
      <c r="W67" s="3"/>
      <c r="X67" s="3"/>
      <c r="Y67" s="3"/>
      <c r="Z67" s="3"/>
    </row>
    <row r="68" spans="1:26" ht="15.75" x14ac:dyDescent="0.25">
      <c r="A68" s="11">
        <v>33</v>
      </c>
      <c r="B68" s="69" t="s">
        <v>201</v>
      </c>
      <c r="C68" s="72"/>
      <c r="D68" s="72"/>
      <c r="E68" s="72"/>
      <c r="F68" s="72"/>
      <c r="G68" s="73"/>
      <c r="H68" s="70" t="s">
        <v>38</v>
      </c>
      <c r="I68" s="70"/>
      <c r="J68" s="71"/>
      <c r="K68" s="1"/>
      <c r="L68" s="1"/>
      <c r="M68" s="1"/>
      <c r="N68" s="1"/>
      <c r="O68" s="1"/>
      <c r="P68" s="1"/>
      <c r="Q68" s="1"/>
      <c r="R68" s="1"/>
      <c r="S68" s="1"/>
      <c r="T68" s="3"/>
      <c r="U68" s="3"/>
      <c r="V68" s="3"/>
      <c r="W68" s="3"/>
      <c r="X68" s="3"/>
      <c r="Y68" s="3"/>
      <c r="Z68" s="3"/>
    </row>
    <row r="69" spans="1:26"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24.15" customHeight="1" x14ac:dyDescent="0.25">
      <c r="A70" s="99" t="s">
        <v>26</v>
      </c>
      <c r="B70" s="99"/>
      <c r="C70" s="99"/>
      <c r="D70" s="99"/>
      <c r="E70" s="99"/>
      <c r="F70" s="99"/>
      <c r="G70" s="99"/>
      <c r="H70" s="99"/>
      <c r="I70" s="99"/>
      <c r="J70" s="99"/>
      <c r="K70" s="1"/>
      <c r="L70" s="1"/>
      <c r="M70" s="1"/>
      <c r="N70" s="1"/>
      <c r="O70" s="1"/>
      <c r="P70" s="1"/>
      <c r="Q70" s="1"/>
      <c r="R70" s="1"/>
      <c r="S70" s="1"/>
      <c r="T70" s="3"/>
      <c r="U70" s="3"/>
      <c r="V70" s="3"/>
      <c r="W70" s="3"/>
      <c r="X70" s="3"/>
      <c r="Y70" s="3"/>
      <c r="Z70" s="3"/>
    </row>
    <row r="71" spans="1:26"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5.75" x14ac:dyDescent="0.25">
      <c r="A73" s="100" t="s">
        <v>27</v>
      </c>
      <c r="B73" s="100"/>
      <c r="C73" s="100"/>
      <c r="D73" s="100"/>
      <c r="E73" s="101" t="s">
        <v>166</v>
      </c>
      <c r="F73" s="102"/>
      <c r="G73" s="102"/>
      <c r="H73" s="102"/>
      <c r="I73" s="102"/>
      <c r="J73" s="102"/>
      <c r="K73" s="1"/>
      <c r="L73" s="1"/>
      <c r="M73" s="1"/>
      <c r="N73" s="1"/>
      <c r="O73" s="1"/>
      <c r="P73" s="1"/>
      <c r="Q73" s="1"/>
      <c r="R73" s="1"/>
      <c r="S73" s="1"/>
      <c r="T73" s="3"/>
      <c r="U73" s="3"/>
      <c r="V73" s="3"/>
      <c r="W73" s="3"/>
      <c r="X73" s="3"/>
      <c r="Y73" s="3"/>
      <c r="Z73" s="3"/>
    </row>
    <row r="74" spans="1:26"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82.15" customHeight="1" x14ac:dyDescent="0.25">
      <c r="A75" s="103" t="s">
        <v>28</v>
      </c>
      <c r="B75" s="103"/>
      <c r="C75" s="103"/>
      <c r="D75" s="103"/>
      <c r="E75" s="104" t="s">
        <v>167</v>
      </c>
      <c r="F75" s="105"/>
      <c r="G75" s="105"/>
      <c r="H75" s="105"/>
      <c r="I75" s="105"/>
      <c r="J75" s="105"/>
      <c r="K75" s="1"/>
      <c r="L75" s="1"/>
      <c r="M75" s="1"/>
      <c r="N75" s="1"/>
      <c r="O75" s="1"/>
      <c r="P75" s="1"/>
      <c r="Q75" s="1"/>
      <c r="R75" s="1"/>
      <c r="S75" s="1"/>
      <c r="T75" s="3"/>
      <c r="U75" s="3"/>
      <c r="V75" s="3"/>
      <c r="W75" s="3"/>
      <c r="X75" s="3"/>
      <c r="Y75" s="3"/>
      <c r="Z75" s="3"/>
    </row>
    <row r="76" spans="1:26"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5.75" x14ac:dyDescent="0.25">
      <c r="A122" s="3"/>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row r="301" spans="1:26"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row>
    <row r="302" spans="1:26"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row>
    <row r="303" spans="1:26" ht="15.75" x14ac:dyDescent="0.25">
      <c r="A303" s="1"/>
      <c r="B303" s="1"/>
      <c r="C303" s="1"/>
      <c r="D303" s="1"/>
      <c r="E303" s="1"/>
      <c r="F303" s="1"/>
      <c r="G303" s="1"/>
      <c r="H303" s="1"/>
      <c r="I303" s="1"/>
      <c r="J303" s="1"/>
      <c r="K303" s="1"/>
      <c r="L303" s="1"/>
      <c r="M303" s="1"/>
      <c r="N303" s="1"/>
      <c r="O303" s="1"/>
      <c r="P303" s="1"/>
      <c r="Q303" s="1"/>
      <c r="R303" s="1"/>
      <c r="S303" s="1"/>
      <c r="T303" s="3"/>
      <c r="U303" s="3"/>
      <c r="V303" s="3"/>
      <c r="W303" s="3"/>
      <c r="X303" s="3"/>
      <c r="Y303" s="3"/>
      <c r="Z303" s="3"/>
    </row>
    <row r="304" spans="1:26" ht="15.75" x14ac:dyDescent="0.25">
      <c r="A304" s="1"/>
      <c r="B304" s="1"/>
      <c r="C304" s="1"/>
      <c r="D304" s="1"/>
      <c r="E304" s="1"/>
      <c r="F304" s="1"/>
      <c r="G304" s="1"/>
      <c r="H304" s="1"/>
      <c r="I304" s="1"/>
      <c r="J304" s="1"/>
      <c r="K304" s="1"/>
      <c r="L304" s="1"/>
      <c r="M304" s="1"/>
      <c r="N304" s="1"/>
      <c r="O304" s="1"/>
      <c r="P304" s="1"/>
      <c r="Q304" s="1"/>
      <c r="R304" s="1"/>
      <c r="S304" s="1"/>
      <c r="T304" s="3"/>
      <c r="U304" s="3"/>
      <c r="V304" s="3"/>
      <c r="W304" s="3"/>
      <c r="X304" s="3"/>
      <c r="Y304" s="3"/>
      <c r="Z304" s="3"/>
    </row>
    <row r="305" spans="1:26" ht="15.75" x14ac:dyDescent="0.25">
      <c r="A305" s="1"/>
      <c r="B305" s="1"/>
      <c r="C305" s="1"/>
      <c r="D305" s="1"/>
      <c r="E305" s="1"/>
      <c r="F305" s="1"/>
      <c r="G305" s="1"/>
      <c r="H305" s="1"/>
      <c r="I305" s="1"/>
      <c r="J305" s="1"/>
      <c r="K305" s="1"/>
      <c r="L305" s="1"/>
      <c r="M305" s="1"/>
      <c r="N305" s="1"/>
      <c r="O305" s="1"/>
      <c r="P305" s="1"/>
      <c r="Q305" s="1"/>
      <c r="R305" s="1"/>
      <c r="S305" s="1"/>
      <c r="T305" s="3"/>
      <c r="U305" s="3"/>
      <c r="V305" s="3"/>
      <c r="W305" s="3"/>
      <c r="X305" s="3"/>
      <c r="Y305" s="3"/>
      <c r="Z305" s="3"/>
    </row>
    <row r="306" spans="1:26" ht="15.75" x14ac:dyDescent="0.25">
      <c r="A306" s="1"/>
      <c r="B306" s="1"/>
      <c r="C306" s="1"/>
      <c r="D306" s="1"/>
      <c r="E306" s="1"/>
      <c r="F306" s="1"/>
      <c r="G306" s="1"/>
      <c r="H306" s="1"/>
      <c r="I306" s="1"/>
      <c r="J306" s="1"/>
      <c r="K306" s="1"/>
      <c r="L306" s="1"/>
      <c r="M306" s="1"/>
      <c r="N306" s="1"/>
      <c r="O306" s="1"/>
      <c r="P306" s="1"/>
      <c r="Q306" s="1"/>
      <c r="R306" s="1"/>
      <c r="S306" s="1"/>
      <c r="T306" s="3"/>
      <c r="U306" s="3"/>
      <c r="V306" s="3"/>
      <c r="W306" s="3"/>
      <c r="X306" s="3"/>
      <c r="Y306" s="3"/>
      <c r="Z306" s="3"/>
    </row>
    <row r="307" spans="1:26" ht="15.75" x14ac:dyDescent="0.25">
      <c r="A307" s="1"/>
      <c r="B307" s="1"/>
      <c r="C307" s="1"/>
      <c r="D307" s="1"/>
      <c r="E307" s="1"/>
      <c r="F307" s="1"/>
      <c r="G307" s="1"/>
      <c r="H307" s="1"/>
      <c r="I307" s="1"/>
      <c r="J307" s="1"/>
      <c r="K307" s="1"/>
      <c r="L307" s="1"/>
      <c r="M307" s="1"/>
      <c r="N307" s="1"/>
      <c r="O307" s="1"/>
      <c r="P307" s="1"/>
      <c r="Q307" s="1"/>
      <c r="R307" s="1"/>
      <c r="S307" s="1"/>
      <c r="T307" s="3"/>
      <c r="U307" s="3"/>
      <c r="V307" s="3"/>
      <c r="W307" s="3"/>
      <c r="X307" s="3"/>
      <c r="Y307" s="3"/>
      <c r="Z307" s="3"/>
    </row>
    <row r="308" spans="1:26" ht="15.75" x14ac:dyDescent="0.25">
      <c r="A308" s="1"/>
      <c r="B308" s="1"/>
      <c r="C308" s="1"/>
      <c r="D308" s="1"/>
      <c r="E308" s="1"/>
      <c r="F308" s="1"/>
      <c r="G308" s="1"/>
      <c r="H308" s="1"/>
      <c r="I308" s="1"/>
      <c r="J308" s="1"/>
      <c r="K308" s="1"/>
      <c r="L308" s="1"/>
      <c r="M308" s="1"/>
      <c r="N308" s="1"/>
      <c r="O308" s="1"/>
      <c r="P308" s="1"/>
      <c r="Q308" s="1"/>
      <c r="R308" s="1"/>
      <c r="S308" s="1"/>
      <c r="T308" s="3"/>
      <c r="U308" s="3"/>
      <c r="V308" s="3"/>
      <c r="W308" s="3"/>
      <c r="X308" s="3"/>
      <c r="Y308" s="3"/>
      <c r="Z308" s="3"/>
    </row>
    <row r="309" spans="1:26" ht="15.75" x14ac:dyDescent="0.25">
      <c r="A309" s="1"/>
      <c r="B309" s="1"/>
      <c r="C309" s="1"/>
      <c r="D309" s="1"/>
      <c r="E309" s="1"/>
      <c r="F309" s="1"/>
      <c r="G309" s="1"/>
      <c r="H309" s="1"/>
      <c r="I309" s="1"/>
      <c r="J309" s="1"/>
      <c r="K309" s="1"/>
      <c r="L309" s="1"/>
      <c r="M309" s="1"/>
      <c r="N309" s="1"/>
      <c r="O309" s="1"/>
      <c r="P309" s="1"/>
      <c r="Q309" s="1"/>
      <c r="R309" s="1"/>
      <c r="S309" s="1"/>
      <c r="T309" s="3"/>
      <c r="U309" s="3"/>
      <c r="V309" s="3"/>
      <c r="W309" s="3"/>
      <c r="X309" s="3"/>
      <c r="Y309" s="3"/>
      <c r="Z309" s="3"/>
    </row>
    <row r="310" spans="1:26" ht="15.75" x14ac:dyDescent="0.25">
      <c r="A310" s="1"/>
      <c r="B310" s="1"/>
      <c r="C310" s="1"/>
      <c r="D310" s="1"/>
      <c r="E310" s="1"/>
      <c r="F310" s="1"/>
      <c r="G310" s="1"/>
      <c r="H310" s="1"/>
      <c r="I310" s="1"/>
      <c r="J310" s="1"/>
      <c r="K310" s="1"/>
      <c r="L310" s="1"/>
      <c r="M310" s="1"/>
      <c r="N310" s="1"/>
      <c r="O310" s="1"/>
      <c r="P310" s="1"/>
      <c r="Q310" s="1"/>
      <c r="R310" s="1"/>
      <c r="S310" s="1"/>
      <c r="T310" s="3"/>
      <c r="U310" s="3"/>
      <c r="V310" s="3"/>
      <c r="W310" s="3"/>
      <c r="X310" s="3"/>
      <c r="Y310" s="3"/>
      <c r="Z310" s="3"/>
    </row>
    <row r="311" spans="1:26" ht="15.75" x14ac:dyDescent="0.25">
      <c r="A311" s="1"/>
      <c r="B311" s="1"/>
      <c r="C311" s="1"/>
      <c r="D311" s="1"/>
      <c r="E311" s="1"/>
      <c r="F311" s="1"/>
      <c r="G311" s="1"/>
      <c r="H311" s="1"/>
      <c r="I311" s="1"/>
      <c r="J311" s="1"/>
      <c r="K311" s="1"/>
      <c r="L311" s="1"/>
      <c r="M311" s="1"/>
      <c r="N311" s="1"/>
      <c r="O311" s="1"/>
      <c r="P311" s="1"/>
      <c r="Q311" s="1"/>
      <c r="R311" s="1"/>
      <c r="S311" s="1"/>
      <c r="T311" s="3"/>
      <c r="U311" s="3"/>
      <c r="V311" s="3"/>
      <c r="W311" s="3"/>
      <c r="X311" s="3"/>
      <c r="Y311" s="3"/>
      <c r="Z311" s="3"/>
    </row>
    <row r="312" spans="1:26" ht="15.75" x14ac:dyDescent="0.25">
      <c r="A312" s="1"/>
      <c r="B312" s="1"/>
      <c r="C312" s="1"/>
      <c r="D312" s="1"/>
      <c r="E312" s="1"/>
      <c r="F312" s="1"/>
      <c r="G312" s="1"/>
      <c r="H312" s="1"/>
      <c r="I312" s="1"/>
      <c r="J312" s="1"/>
      <c r="K312" s="1"/>
      <c r="L312" s="1"/>
      <c r="M312" s="1"/>
      <c r="N312" s="1"/>
      <c r="O312" s="1"/>
      <c r="P312" s="1"/>
      <c r="Q312" s="1"/>
      <c r="R312" s="1"/>
      <c r="S312" s="1"/>
      <c r="T312" s="3"/>
      <c r="U312" s="3"/>
      <c r="V312" s="3"/>
      <c r="W312" s="3"/>
      <c r="X312" s="3"/>
      <c r="Y312" s="3"/>
      <c r="Z312" s="3"/>
    </row>
    <row r="313" spans="1:26" ht="15.75" x14ac:dyDescent="0.25">
      <c r="A313" s="1"/>
      <c r="B313" s="1"/>
      <c r="C313" s="1"/>
      <c r="D313" s="1"/>
      <c r="E313" s="1"/>
      <c r="F313" s="1"/>
      <c r="G313" s="1"/>
      <c r="H313" s="1"/>
      <c r="I313" s="1"/>
      <c r="J313" s="1"/>
      <c r="K313" s="1"/>
      <c r="L313" s="1"/>
      <c r="M313" s="1"/>
      <c r="N313" s="1"/>
      <c r="O313" s="1"/>
      <c r="P313" s="1"/>
      <c r="Q313" s="1"/>
      <c r="R313" s="1"/>
      <c r="S313" s="1"/>
      <c r="T313" s="3"/>
      <c r="U313" s="3"/>
      <c r="V313" s="3"/>
      <c r="W313" s="3"/>
      <c r="X313" s="3"/>
      <c r="Y313" s="3"/>
      <c r="Z313" s="3"/>
    </row>
    <row r="314" spans="1:26" ht="15.75" x14ac:dyDescent="0.25">
      <c r="A314" s="1"/>
      <c r="B314" s="1"/>
      <c r="C314" s="1"/>
      <c r="D314" s="1"/>
      <c r="E314" s="1"/>
      <c r="F314" s="1"/>
      <c r="G314" s="1"/>
      <c r="H314" s="1"/>
      <c r="I314" s="1"/>
      <c r="J314" s="1"/>
      <c r="K314" s="1"/>
      <c r="L314" s="1"/>
      <c r="M314" s="1"/>
      <c r="N314" s="1"/>
      <c r="O314" s="1"/>
      <c r="P314" s="1"/>
      <c r="Q314" s="1"/>
      <c r="R314" s="1"/>
      <c r="S314" s="1"/>
      <c r="T314" s="3"/>
      <c r="U314" s="3"/>
      <c r="V314" s="3"/>
      <c r="W314" s="3"/>
      <c r="X314" s="3"/>
      <c r="Y314" s="3"/>
      <c r="Z314" s="3"/>
    </row>
    <row r="315" spans="1:26" ht="15.75" x14ac:dyDescent="0.25">
      <c r="A315" s="1"/>
      <c r="B315" s="1"/>
      <c r="C315" s="1"/>
      <c r="D315" s="1"/>
      <c r="E315" s="1"/>
      <c r="F315" s="1"/>
      <c r="G315" s="1"/>
      <c r="H315" s="1"/>
      <c r="I315" s="1"/>
      <c r="J315" s="1"/>
      <c r="K315" s="1"/>
      <c r="L315" s="1"/>
      <c r="M315" s="1"/>
      <c r="N315" s="1"/>
      <c r="O315" s="1"/>
      <c r="P315" s="1"/>
      <c r="Q315" s="1"/>
      <c r="R315" s="1"/>
      <c r="S315" s="1"/>
      <c r="T315" s="3"/>
      <c r="U315" s="3"/>
      <c r="V315" s="3"/>
      <c r="W315" s="3"/>
      <c r="X315" s="3"/>
      <c r="Y315" s="3"/>
      <c r="Z315" s="3"/>
    </row>
    <row r="316" spans="1:26" ht="15.75" x14ac:dyDescent="0.25">
      <c r="A316" s="1"/>
      <c r="B316" s="1"/>
      <c r="C316" s="1"/>
      <c r="D316" s="1"/>
      <c r="E316" s="1"/>
      <c r="F316" s="1"/>
      <c r="G316" s="1"/>
      <c r="H316" s="1"/>
      <c r="I316" s="1"/>
      <c r="J316" s="1"/>
      <c r="K316" s="1"/>
      <c r="L316" s="1"/>
      <c r="M316" s="1"/>
      <c r="N316" s="1"/>
      <c r="O316" s="1"/>
      <c r="P316" s="1"/>
      <c r="Q316" s="1"/>
      <c r="R316" s="1"/>
      <c r="S316" s="1"/>
      <c r="T316" s="3"/>
      <c r="U316" s="3"/>
      <c r="V316" s="3"/>
      <c r="W316" s="3"/>
      <c r="X316" s="3"/>
      <c r="Y316" s="3"/>
      <c r="Z316" s="3"/>
    </row>
    <row r="317" spans="1:26" ht="15.75" x14ac:dyDescent="0.25">
      <c r="A317" s="1"/>
      <c r="B317" s="1"/>
      <c r="C317" s="1"/>
      <c r="D317" s="1"/>
      <c r="E317" s="1"/>
      <c r="F317" s="1"/>
      <c r="G317" s="1"/>
      <c r="H317" s="1"/>
      <c r="I317" s="1"/>
      <c r="J317" s="1"/>
      <c r="K317" s="1"/>
      <c r="L317" s="1"/>
      <c r="M317" s="1"/>
      <c r="N317" s="1"/>
      <c r="O317" s="1"/>
      <c r="P317" s="1"/>
      <c r="Q317" s="1"/>
      <c r="R317" s="1"/>
      <c r="S317" s="1"/>
      <c r="T317" s="3"/>
      <c r="U317" s="3"/>
      <c r="V317" s="3"/>
      <c r="W317" s="3"/>
      <c r="X317" s="3"/>
      <c r="Y317" s="3"/>
      <c r="Z317" s="3"/>
    </row>
    <row r="318" spans="1:26" ht="15.75" x14ac:dyDescent="0.25">
      <c r="A318" s="1"/>
      <c r="B318" s="1"/>
      <c r="C318" s="1"/>
      <c r="D318" s="1"/>
      <c r="E318" s="1"/>
      <c r="F318" s="1"/>
      <c r="G318" s="1"/>
      <c r="H318" s="1"/>
      <c r="I318" s="1"/>
      <c r="J318" s="1"/>
      <c r="K318" s="1"/>
      <c r="L318" s="1"/>
      <c r="M318" s="1"/>
      <c r="N318" s="1"/>
      <c r="O318" s="1"/>
      <c r="P318" s="1"/>
      <c r="Q318" s="1"/>
      <c r="R318" s="1"/>
      <c r="S318" s="1"/>
      <c r="T318" s="3"/>
      <c r="U318" s="3"/>
      <c r="V318" s="3"/>
      <c r="W318" s="3"/>
      <c r="X318" s="3"/>
      <c r="Y318" s="3"/>
      <c r="Z318" s="3"/>
    </row>
    <row r="319" spans="1:26" ht="15.75" x14ac:dyDescent="0.25">
      <c r="A319" s="1"/>
      <c r="B319" s="1"/>
      <c r="C319" s="1"/>
      <c r="D319" s="1"/>
      <c r="E319" s="1"/>
      <c r="F319" s="1"/>
      <c r="G319" s="1"/>
      <c r="H319" s="1"/>
      <c r="I319" s="1"/>
      <c r="J319" s="1"/>
      <c r="K319" s="1"/>
      <c r="L319" s="1"/>
      <c r="M319" s="1"/>
      <c r="N319" s="1"/>
      <c r="O319" s="1"/>
      <c r="P319" s="1"/>
      <c r="Q319" s="1"/>
      <c r="R319" s="1"/>
      <c r="S319" s="1"/>
      <c r="T319" s="3"/>
      <c r="U319" s="3"/>
      <c r="V319" s="3"/>
      <c r="W319" s="3"/>
      <c r="X319" s="3"/>
      <c r="Y319" s="3"/>
      <c r="Z319" s="3"/>
    </row>
    <row r="320" spans="1:26" ht="15.75" x14ac:dyDescent="0.25">
      <c r="A320" s="1"/>
      <c r="B320" s="1"/>
      <c r="C320" s="1"/>
      <c r="D320" s="1"/>
      <c r="E320" s="1"/>
      <c r="F320" s="1"/>
      <c r="G320" s="1"/>
      <c r="H320" s="1"/>
      <c r="I320" s="1"/>
      <c r="J320" s="1"/>
      <c r="K320" s="1"/>
      <c r="L320" s="1"/>
      <c r="M320" s="1"/>
      <c r="N320" s="1"/>
      <c r="O320" s="1"/>
      <c r="P320" s="1"/>
      <c r="Q320" s="1"/>
      <c r="R320" s="1"/>
      <c r="S320" s="1"/>
      <c r="T320" s="3"/>
      <c r="U320" s="3"/>
      <c r="V320" s="3"/>
      <c r="W320" s="3"/>
      <c r="X320" s="3"/>
      <c r="Y320" s="3"/>
      <c r="Z320" s="3"/>
    </row>
    <row r="321" spans="1:26" ht="15.75" x14ac:dyDescent="0.25">
      <c r="A321" s="1"/>
      <c r="B321" s="1"/>
      <c r="C321" s="1"/>
      <c r="D321" s="1"/>
      <c r="E321" s="1"/>
      <c r="F321" s="1"/>
      <c r="G321" s="1"/>
      <c r="H321" s="1"/>
      <c r="I321" s="1"/>
      <c r="J321" s="1"/>
      <c r="K321" s="1"/>
      <c r="L321" s="1"/>
      <c r="M321" s="1"/>
      <c r="N321" s="1"/>
      <c r="O321" s="1"/>
      <c r="P321" s="1"/>
      <c r="Q321" s="1"/>
      <c r="R321" s="1"/>
      <c r="S321" s="1"/>
      <c r="T321" s="3"/>
      <c r="U321" s="3"/>
      <c r="V321" s="3"/>
      <c r="W321" s="3"/>
      <c r="X321" s="3"/>
      <c r="Y321" s="3"/>
      <c r="Z321" s="3"/>
    </row>
    <row r="322" spans="1:26" ht="15.75" x14ac:dyDescent="0.25">
      <c r="A322" s="1"/>
      <c r="B322" s="1"/>
      <c r="C322" s="1"/>
      <c r="D322" s="1"/>
      <c r="E322" s="1"/>
      <c r="F322" s="1"/>
      <c r="G322" s="1"/>
      <c r="H322" s="1"/>
      <c r="I322" s="1"/>
      <c r="J322" s="1"/>
      <c r="K322" s="1"/>
      <c r="L322" s="1"/>
      <c r="M322" s="1"/>
      <c r="N322" s="1"/>
      <c r="O322" s="1"/>
      <c r="P322" s="1"/>
      <c r="Q322" s="1"/>
      <c r="R322" s="1"/>
      <c r="S322" s="1"/>
      <c r="T322" s="3"/>
      <c r="U322" s="3"/>
      <c r="V322" s="3"/>
      <c r="W322" s="3"/>
      <c r="X322" s="3"/>
      <c r="Y322" s="3"/>
      <c r="Z322" s="3"/>
    </row>
  </sheetData>
  <mergeCells count="156">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A70:J70"/>
    <mergeCell ref="A73:D73"/>
    <mergeCell ref="E73:J73"/>
    <mergeCell ref="A75:D75"/>
    <mergeCell ref="E75:J75"/>
    <mergeCell ref="B43:G43"/>
    <mergeCell ref="H43:J43"/>
    <mergeCell ref="B44:G44"/>
    <mergeCell ref="H44:J44"/>
    <mergeCell ref="B47:G47"/>
    <mergeCell ref="H47:J47"/>
    <mergeCell ref="B53:G53"/>
    <mergeCell ref="H53:J53"/>
    <mergeCell ref="B54:G54"/>
    <mergeCell ref="H54:J54"/>
    <mergeCell ref="B62:G62"/>
    <mergeCell ref="H62:J62"/>
    <mergeCell ref="B63:G63"/>
    <mergeCell ref="H63:J63"/>
    <mergeCell ref="B45:G45"/>
    <mergeCell ref="H45:J45"/>
    <mergeCell ref="B46:G46"/>
    <mergeCell ref="H46:J46"/>
    <mergeCell ref="B48:G48"/>
    <mergeCell ref="H48:J48"/>
    <mergeCell ref="B49:G49"/>
    <mergeCell ref="H49:J49"/>
    <mergeCell ref="B50:G50"/>
    <mergeCell ref="H50:J50"/>
    <mergeCell ref="B51:G51"/>
    <mergeCell ref="H51:J51"/>
    <mergeCell ref="B52:G52"/>
    <mergeCell ref="H52:J52"/>
    <mergeCell ref="B60:G60"/>
    <mergeCell ref="H60:J60"/>
    <mergeCell ref="B61:G61"/>
    <mergeCell ref="H61:J61"/>
    <mergeCell ref="B64:G64"/>
    <mergeCell ref="H64:J64"/>
    <mergeCell ref="B55:G55"/>
    <mergeCell ref="H55:J55"/>
    <mergeCell ref="B56:G56"/>
    <mergeCell ref="H56:J56"/>
    <mergeCell ref="B57:G57"/>
    <mergeCell ref="H57:J57"/>
    <mergeCell ref="B58:G58"/>
    <mergeCell ref="H58:J58"/>
    <mergeCell ref="B59:G59"/>
    <mergeCell ref="H59:J5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3"/>
  <sheetViews>
    <sheetView zoomScale="80" zoomScaleNormal="80" workbookViewId="0">
      <selection activeCell="B33" sqref="B33:O33"/>
    </sheetView>
  </sheetViews>
  <sheetFormatPr defaultColWidth="9.28515625" defaultRowHeight="15.75" x14ac:dyDescent="0.25"/>
  <cols>
    <col min="1" max="1" width="2.28515625" style="12" bestFit="1" customWidth="1"/>
    <col min="2" max="16384" width="9.28515625" style="12"/>
  </cols>
  <sheetData>
    <row r="1" spans="1:15" ht="18.75" customHeight="1" x14ac:dyDescent="0.25">
      <c r="A1" s="135" t="s">
        <v>64</v>
      </c>
      <c r="B1" s="135"/>
      <c r="C1" s="135"/>
      <c r="D1" s="135"/>
      <c r="E1" s="135"/>
      <c r="F1" s="135"/>
      <c r="G1" s="135"/>
      <c r="H1" s="135"/>
      <c r="I1" s="135"/>
      <c r="J1" s="135"/>
      <c r="K1" s="135"/>
      <c r="L1" s="135"/>
      <c r="M1" s="135"/>
      <c r="N1" s="135"/>
      <c r="O1" s="135"/>
    </row>
    <row r="2" spans="1:15" ht="18.75" customHeight="1" x14ac:dyDescent="0.25">
      <c r="A2" s="135"/>
      <c r="B2" s="135"/>
      <c r="C2" s="135"/>
      <c r="D2" s="135"/>
      <c r="E2" s="135"/>
      <c r="F2" s="135"/>
      <c r="G2" s="135"/>
      <c r="H2" s="135"/>
      <c r="I2" s="135"/>
      <c r="J2" s="135"/>
      <c r="K2" s="135"/>
      <c r="L2" s="135"/>
      <c r="M2" s="135"/>
      <c r="N2" s="135"/>
      <c r="O2" s="135"/>
    </row>
    <row r="3" spans="1:15" x14ac:dyDescent="0.25">
      <c r="A3" s="21" t="s">
        <v>41</v>
      </c>
      <c r="B3" s="133" t="s">
        <v>39</v>
      </c>
      <c r="C3" s="133"/>
      <c r="D3" s="133"/>
      <c r="E3" s="133"/>
      <c r="F3" s="133"/>
      <c r="G3" s="133"/>
      <c r="H3" s="133"/>
      <c r="I3" s="133"/>
      <c r="J3" s="133"/>
      <c r="K3" s="133"/>
      <c r="L3" s="133"/>
      <c r="M3" s="133"/>
      <c r="N3" s="133"/>
      <c r="O3" s="133"/>
    </row>
    <row r="4" spans="1:15" x14ac:dyDescent="0.25">
      <c r="A4" s="21"/>
      <c r="B4" s="133"/>
      <c r="C4" s="133"/>
      <c r="D4" s="133"/>
      <c r="E4" s="133"/>
      <c r="F4" s="133"/>
      <c r="G4" s="133"/>
      <c r="H4" s="133"/>
      <c r="I4" s="133"/>
      <c r="J4" s="133"/>
      <c r="K4" s="133"/>
      <c r="L4" s="133"/>
      <c r="M4" s="133"/>
      <c r="N4" s="133"/>
      <c r="O4" s="133"/>
    </row>
    <row r="5" spans="1:15" x14ac:dyDescent="0.25">
      <c r="A5" s="21"/>
      <c r="B5" s="133"/>
      <c r="C5" s="133"/>
      <c r="D5" s="133"/>
      <c r="E5" s="133"/>
      <c r="F5" s="133"/>
      <c r="G5" s="133"/>
      <c r="H5" s="133"/>
      <c r="I5" s="133"/>
      <c r="J5" s="133"/>
      <c r="K5" s="133"/>
      <c r="L5" s="133"/>
      <c r="M5" s="133"/>
      <c r="N5" s="133"/>
      <c r="O5" s="133"/>
    </row>
    <row r="6" spans="1:15" x14ac:dyDescent="0.25">
      <c r="A6" s="21"/>
      <c r="B6" s="133"/>
      <c r="C6" s="133"/>
      <c r="D6" s="133"/>
      <c r="E6" s="133"/>
      <c r="F6" s="133"/>
      <c r="G6" s="133"/>
      <c r="H6" s="133"/>
      <c r="I6" s="133"/>
      <c r="J6" s="133"/>
      <c r="K6" s="133"/>
      <c r="L6" s="133"/>
      <c r="M6" s="133"/>
      <c r="N6" s="133"/>
      <c r="O6" s="133"/>
    </row>
    <row r="7" spans="1:15" x14ac:dyDescent="0.25">
      <c r="A7" s="21"/>
      <c r="B7" s="133"/>
      <c r="C7" s="133"/>
      <c r="D7" s="133"/>
      <c r="E7" s="133"/>
      <c r="F7" s="133"/>
      <c r="G7" s="133"/>
      <c r="H7" s="133"/>
      <c r="I7" s="133"/>
      <c r="J7" s="133"/>
      <c r="K7" s="133"/>
      <c r="L7" s="133"/>
      <c r="M7" s="133"/>
      <c r="N7" s="133"/>
      <c r="O7" s="133"/>
    </row>
    <row r="8" spans="1:15" x14ac:dyDescent="0.25">
      <c r="A8" s="21"/>
      <c r="B8" s="133"/>
      <c r="C8" s="133"/>
      <c r="D8" s="133"/>
      <c r="E8" s="133"/>
      <c r="F8" s="133"/>
      <c r="G8" s="133"/>
      <c r="H8" s="133"/>
      <c r="I8" s="133"/>
      <c r="J8" s="133"/>
      <c r="K8" s="133"/>
      <c r="L8" s="133"/>
      <c r="M8" s="133"/>
      <c r="N8" s="133"/>
      <c r="O8" s="133"/>
    </row>
    <row r="9" spans="1:15" x14ac:dyDescent="0.25">
      <c r="A9" s="21"/>
      <c r="B9" s="133"/>
      <c r="C9" s="133"/>
      <c r="D9" s="133"/>
      <c r="E9" s="133"/>
      <c r="F9" s="133"/>
      <c r="G9" s="133"/>
      <c r="H9" s="133"/>
      <c r="I9" s="133"/>
      <c r="J9" s="133"/>
      <c r="K9" s="133"/>
      <c r="L9" s="133"/>
      <c r="M9" s="133"/>
      <c r="N9" s="133"/>
      <c r="O9" s="133"/>
    </row>
    <row r="10" spans="1:15" x14ac:dyDescent="0.25">
      <c r="A10" s="21"/>
      <c r="B10" s="133"/>
      <c r="C10" s="133"/>
      <c r="D10" s="133"/>
      <c r="E10" s="133"/>
      <c r="F10" s="133"/>
      <c r="G10" s="133"/>
      <c r="H10" s="133"/>
      <c r="I10" s="133"/>
      <c r="J10" s="133"/>
      <c r="K10" s="133"/>
      <c r="L10" s="133"/>
      <c r="M10" s="133"/>
      <c r="N10" s="133"/>
      <c r="O10" s="133"/>
    </row>
    <row r="11" spans="1:15" x14ac:dyDescent="0.25">
      <c r="A11" s="21" t="s">
        <v>44</v>
      </c>
      <c r="B11" s="133" t="s">
        <v>67</v>
      </c>
      <c r="C11" s="133"/>
      <c r="D11" s="133"/>
      <c r="E11" s="133"/>
      <c r="F11" s="133"/>
      <c r="G11" s="133"/>
      <c r="H11" s="133"/>
      <c r="I11" s="133"/>
      <c r="J11" s="133"/>
      <c r="K11" s="133"/>
      <c r="L11" s="133"/>
      <c r="M11" s="133"/>
      <c r="N11" s="133"/>
      <c r="O11" s="133"/>
    </row>
    <row r="12" spans="1:15" x14ac:dyDescent="0.25">
      <c r="A12" s="21"/>
      <c r="B12" s="133"/>
      <c r="C12" s="133"/>
      <c r="D12" s="133"/>
      <c r="E12" s="133"/>
      <c r="F12" s="133"/>
      <c r="G12" s="133"/>
      <c r="H12" s="133"/>
      <c r="I12" s="133"/>
      <c r="J12" s="133"/>
      <c r="K12" s="133"/>
      <c r="L12" s="133"/>
      <c r="M12" s="133"/>
      <c r="N12" s="133"/>
      <c r="O12" s="133"/>
    </row>
    <row r="13" spans="1:15" x14ac:dyDescent="0.25">
      <c r="A13" s="21"/>
      <c r="B13" s="133"/>
      <c r="C13" s="133"/>
      <c r="D13" s="133"/>
      <c r="E13" s="133"/>
      <c r="F13" s="133"/>
      <c r="G13" s="133"/>
      <c r="H13" s="133"/>
      <c r="I13" s="133"/>
      <c r="J13" s="133"/>
      <c r="K13" s="133"/>
      <c r="L13" s="133"/>
      <c r="M13" s="133"/>
      <c r="N13" s="133"/>
      <c r="O13" s="133"/>
    </row>
    <row r="14" spans="1:15" x14ac:dyDescent="0.25">
      <c r="A14" s="21" t="s">
        <v>45</v>
      </c>
      <c r="B14" s="133" t="s">
        <v>40</v>
      </c>
      <c r="C14" s="133"/>
      <c r="D14" s="133"/>
      <c r="E14" s="133"/>
      <c r="F14" s="133"/>
      <c r="G14" s="133"/>
      <c r="H14" s="133"/>
      <c r="I14" s="133"/>
      <c r="J14" s="133"/>
      <c r="K14" s="133"/>
      <c r="L14" s="133"/>
      <c r="M14" s="133"/>
      <c r="N14" s="133"/>
      <c r="O14" s="133"/>
    </row>
    <row r="15" spans="1:15" x14ac:dyDescent="0.25">
      <c r="A15" s="21"/>
      <c r="B15" s="133"/>
      <c r="C15" s="133"/>
      <c r="D15" s="133"/>
      <c r="E15" s="133"/>
      <c r="F15" s="133"/>
      <c r="G15" s="133"/>
      <c r="H15" s="133"/>
      <c r="I15" s="133"/>
      <c r="J15" s="133"/>
      <c r="K15" s="133"/>
      <c r="L15" s="133"/>
      <c r="M15" s="133"/>
      <c r="N15" s="133"/>
      <c r="O15" s="133"/>
    </row>
    <row r="16" spans="1:15" x14ac:dyDescent="0.25">
      <c r="A16" s="21"/>
      <c r="B16" s="133"/>
      <c r="C16" s="133"/>
      <c r="D16" s="133"/>
      <c r="E16" s="133"/>
      <c r="F16" s="133"/>
      <c r="G16" s="133"/>
      <c r="H16" s="133"/>
      <c r="I16" s="133"/>
      <c r="J16" s="133"/>
      <c r="K16" s="133"/>
      <c r="L16" s="133"/>
      <c r="M16" s="133"/>
      <c r="N16" s="133"/>
      <c r="O16" s="133"/>
    </row>
    <row r="17" spans="1:15" ht="15.75" customHeight="1" x14ac:dyDescent="0.25">
      <c r="A17" s="21" t="s">
        <v>46</v>
      </c>
      <c r="B17" s="133" t="s">
        <v>70</v>
      </c>
      <c r="C17" s="133"/>
      <c r="D17" s="133"/>
      <c r="E17" s="133"/>
      <c r="F17" s="133"/>
      <c r="G17" s="133"/>
      <c r="H17" s="133"/>
      <c r="I17" s="133"/>
      <c r="J17" s="133"/>
      <c r="K17" s="133"/>
      <c r="L17" s="133"/>
      <c r="M17" s="133"/>
      <c r="N17" s="133"/>
      <c r="O17" s="133"/>
    </row>
    <row r="18" spans="1:15" x14ac:dyDescent="0.25">
      <c r="A18" s="21"/>
      <c r="B18" s="133"/>
      <c r="C18" s="133"/>
      <c r="D18" s="133"/>
      <c r="E18" s="133"/>
      <c r="F18" s="133"/>
      <c r="G18" s="133"/>
      <c r="H18" s="133"/>
      <c r="I18" s="133"/>
      <c r="J18" s="133"/>
      <c r="K18" s="133"/>
      <c r="L18" s="133"/>
      <c r="M18" s="133"/>
      <c r="N18" s="133"/>
      <c r="O18" s="133"/>
    </row>
    <row r="19" spans="1:15" x14ac:dyDescent="0.25">
      <c r="A19" s="21"/>
      <c r="B19" s="133"/>
      <c r="C19" s="133"/>
      <c r="D19" s="133"/>
      <c r="E19" s="133"/>
      <c r="F19" s="133"/>
      <c r="G19" s="133"/>
      <c r="H19" s="133"/>
      <c r="I19" s="133"/>
      <c r="J19" s="133"/>
      <c r="K19" s="133"/>
      <c r="L19" s="133"/>
      <c r="M19" s="133"/>
      <c r="N19" s="133"/>
      <c r="O19" s="133"/>
    </row>
    <row r="20" spans="1:15" x14ac:dyDescent="0.25">
      <c r="A20" s="21"/>
      <c r="B20" s="133"/>
      <c r="C20" s="133"/>
      <c r="D20" s="133"/>
      <c r="E20" s="133"/>
      <c r="F20" s="133"/>
      <c r="G20" s="133"/>
      <c r="H20" s="133"/>
      <c r="I20" s="133"/>
      <c r="J20" s="133"/>
      <c r="K20" s="133"/>
      <c r="L20" s="133"/>
      <c r="M20" s="133"/>
      <c r="N20" s="133"/>
      <c r="O20" s="133"/>
    </row>
    <row r="21" spans="1:15" x14ac:dyDescent="0.25">
      <c r="A21" s="21"/>
      <c r="B21" s="133"/>
      <c r="C21" s="133"/>
      <c r="D21" s="133"/>
      <c r="E21" s="133"/>
      <c r="F21" s="133"/>
      <c r="G21" s="133"/>
      <c r="H21" s="133"/>
      <c r="I21" s="133"/>
      <c r="J21" s="133"/>
      <c r="K21" s="133"/>
      <c r="L21" s="133"/>
      <c r="M21" s="133"/>
      <c r="N21" s="133"/>
      <c r="O21" s="133"/>
    </row>
    <row r="22" spans="1:15" x14ac:dyDescent="0.25">
      <c r="A22" s="21"/>
      <c r="B22" s="133"/>
      <c r="C22" s="133"/>
      <c r="D22" s="133"/>
      <c r="E22" s="133"/>
      <c r="F22" s="133"/>
      <c r="G22" s="133"/>
      <c r="H22" s="133"/>
      <c r="I22" s="133"/>
      <c r="J22" s="133"/>
      <c r="K22" s="133"/>
      <c r="L22" s="133"/>
      <c r="M22" s="133"/>
      <c r="N22" s="133"/>
      <c r="O22" s="133"/>
    </row>
    <row r="23" spans="1:15" ht="15.75" customHeight="1" x14ac:dyDescent="0.25">
      <c r="A23" s="21" t="s">
        <v>47</v>
      </c>
      <c r="B23" s="133" t="s">
        <v>124</v>
      </c>
      <c r="C23" s="133"/>
      <c r="D23" s="133"/>
      <c r="E23" s="133"/>
      <c r="F23" s="133"/>
      <c r="G23" s="133"/>
      <c r="H23" s="133"/>
      <c r="I23" s="133"/>
      <c r="J23" s="133"/>
      <c r="K23" s="133"/>
      <c r="L23" s="133"/>
      <c r="M23" s="133"/>
      <c r="N23" s="133"/>
      <c r="O23" s="133"/>
    </row>
    <row r="24" spans="1:15" x14ac:dyDescent="0.25">
      <c r="A24" s="21"/>
      <c r="B24" s="133"/>
      <c r="C24" s="133"/>
      <c r="D24" s="133"/>
      <c r="E24" s="133"/>
      <c r="F24" s="133"/>
      <c r="G24" s="133"/>
      <c r="H24" s="133"/>
      <c r="I24" s="133"/>
      <c r="J24" s="133"/>
      <c r="K24" s="133"/>
      <c r="L24" s="133"/>
      <c r="M24" s="133"/>
      <c r="N24" s="133"/>
      <c r="O24" s="133"/>
    </row>
    <row r="25" spans="1:15" x14ac:dyDescent="0.25">
      <c r="A25" s="21"/>
      <c r="B25" s="133"/>
      <c r="C25" s="133"/>
      <c r="D25" s="133"/>
      <c r="E25" s="133"/>
      <c r="F25" s="133"/>
      <c r="G25" s="133"/>
      <c r="H25" s="133"/>
      <c r="I25" s="133"/>
      <c r="J25" s="133"/>
      <c r="K25" s="133"/>
      <c r="L25" s="133"/>
      <c r="M25" s="133"/>
      <c r="N25" s="133"/>
      <c r="O25" s="133"/>
    </row>
    <row r="26" spans="1:15" x14ac:dyDescent="0.25">
      <c r="A26" s="21" t="s">
        <v>48</v>
      </c>
      <c r="B26" s="133" t="s">
        <v>51</v>
      </c>
      <c r="C26" s="133"/>
      <c r="D26" s="133"/>
      <c r="E26" s="133"/>
      <c r="F26" s="133"/>
      <c r="G26" s="133"/>
      <c r="H26" s="133"/>
      <c r="I26" s="133"/>
      <c r="J26" s="133"/>
      <c r="K26" s="133"/>
      <c r="L26" s="133"/>
      <c r="M26" s="133"/>
      <c r="N26" s="133"/>
      <c r="O26" s="133"/>
    </row>
    <row r="27" spans="1:15" ht="19.149999999999999" customHeight="1" x14ac:dyDescent="0.25">
      <c r="A27" s="21"/>
      <c r="B27" s="134" t="s">
        <v>63</v>
      </c>
      <c r="C27" s="134"/>
      <c r="D27" s="134"/>
      <c r="E27" s="134"/>
      <c r="F27" s="134"/>
      <c r="G27" s="134"/>
      <c r="H27" s="134"/>
      <c r="I27" s="134"/>
      <c r="J27" s="134"/>
      <c r="K27" s="134"/>
      <c r="L27" s="134"/>
      <c r="M27" s="134"/>
      <c r="N27" s="134"/>
      <c r="O27" s="134"/>
    </row>
    <row r="28" spans="1:15" x14ac:dyDescent="0.25">
      <c r="A28" s="21"/>
      <c r="B28" s="133" t="s">
        <v>65</v>
      </c>
      <c r="C28" s="133"/>
      <c r="D28" s="133"/>
      <c r="E28" s="133"/>
      <c r="F28" s="133"/>
      <c r="G28" s="133"/>
      <c r="H28" s="133"/>
      <c r="I28" s="133"/>
      <c r="J28" s="133"/>
      <c r="K28" s="133"/>
      <c r="L28" s="133"/>
      <c r="M28" s="133"/>
      <c r="N28" s="133"/>
      <c r="O28" s="133"/>
    </row>
    <row r="29" spans="1:15" x14ac:dyDescent="0.25">
      <c r="A29" s="21"/>
      <c r="B29" s="133"/>
      <c r="C29" s="133"/>
      <c r="D29" s="133"/>
      <c r="E29" s="133"/>
      <c r="F29" s="133"/>
      <c r="G29" s="133"/>
      <c r="H29" s="133"/>
      <c r="I29" s="133"/>
      <c r="J29" s="133"/>
      <c r="K29" s="133"/>
      <c r="L29" s="133"/>
      <c r="M29" s="133"/>
      <c r="N29" s="133"/>
      <c r="O29" s="133"/>
    </row>
    <row r="30" spans="1:15" x14ac:dyDescent="0.25">
      <c r="A30" s="21"/>
      <c r="B30" s="133"/>
      <c r="C30" s="133"/>
      <c r="D30" s="133"/>
      <c r="E30" s="133"/>
      <c r="F30" s="133"/>
      <c r="G30" s="133"/>
      <c r="H30" s="133"/>
      <c r="I30" s="133"/>
      <c r="J30" s="133"/>
      <c r="K30" s="133"/>
      <c r="L30" s="133"/>
      <c r="M30" s="133"/>
      <c r="N30" s="133"/>
      <c r="O30" s="133"/>
    </row>
    <row r="31" spans="1:15" x14ac:dyDescent="0.25">
      <c r="A31" s="21"/>
      <c r="B31" s="133" t="s">
        <v>120</v>
      </c>
      <c r="C31" s="133"/>
      <c r="D31" s="133"/>
      <c r="E31" s="133"/>
      <c r="F31" s="133"/>
      <c r="G31" s="133"/>
      <c r="H31" s="133"/>
      <c r="I31" s="133"/>
      <c r="J31" s="133"/>
      <c r="K31" s="133"/>
      <c r="L31" s="133"/>
      <c r="M31" s="133"/>
      <c r="N31" s="133"/>
      <c r="O31" s="133"/>
    </row>
    <row r="32" spans="1:15" x14ac:dyDescent="0.25">
      <c r="A32" s="21"/>
      <c r="B32" s="133"/>
      <c r="C32" s="133"/>
      <c r="D32" s="133"/>
      <c r="E32" s="133"/>
      <c r="F32" s="133"/>
      <c r="G32" s="133"/>
      <c r="H32" s="133"/>
      <c r="I32" s="133"/>
      <c r="J32" s="133"/>
      <c r="K32" s="133"/>
      <c r="L32" s="133"/>
      <c r="M32" s="133"/>
      <c r="N32" s="133"/>
      <c r="O32" s="133"/>
    </row>
    <row r="33" spans="1:16" x14ac:dyDescent="0.25">
      <c r="A33" s="21"/>
      <c r="B33" s="133" t="s">
        <v>121</v>
      </c>
      <c r="C33" s="133"/>
      <c r="D33" s="133"/>
      <c r="E33" s="133"/>
      <c r="F33" s="133"/>
      <c r="G33" s="133"/>
      <c r="H33" s="133"/>
      <c r="I33" s="133"/>
      <c r="J33" s="133"/>
      <c r="K33" s="133"/>
      <c r="L33" s="133"/>
      <c r="M33" s="133"/>
      <c r="N33" s="133"/>
      <c r="O33" s="133"/>
    </row>
    <row r="34" spans="1:16" ht="16.149999999999999" customHeight="1" x14ac:dyDescent="0.25">
      <c r="A34" s="21"/>
      <c r="B34" s="133" t="s">
        <v>122</v>
      </c>
      <c r="C34" s="133"/>
      <c r="D34" s="133"/>
      <c r="E34" s="133"/>
      <c r="F34" s="133"/>
      <c r="G34" s="133"/>
      <c r="H34" s="133"/>
      <c r="I34" s="133"/>
      <c r="J34" s="133"/>
      <c r="K34" s="133"/>
      <c r="L34" s="133"/>
      <c r="M34" s="133"/>
      <c r="N34" s="133"/>
      <c r="O34" s="133"/>
    </row>
    <row r="35" spans="1:16" x14ac:dyDescent="0.25">
      <c r="A35" s="21"/>
      <c r="B35" s="133"/>
      <c r="C35" s="133"/>
      <c r="D35" s="133"/>
      <c r="E35" s="133"/>
      <c r="F35" s="133"/>
      <c r="G35" s="133"/>
      <c r="H35" s="133"/>
      <c r="I35" s="133"/>
      <c r="J35" s="133"/>
      <c r="K35" s="133"/>
      <c r="L35" s="133"/>
      <c r="M35" s="133"/>
      <c r="N35" s="133"/>
      <c r="O35" s="133"/>
    </row>
    <row r="36" spans="1:16" x14ac:dyDescent="0.25">
      <c r="A36" s="21" t="s">
        <v>49</v>
      </c>
      <c r="B36" s="133" t="s">
        <v>52</v>
      </c>
      <c r="C36" s="133"/>
      <c r="D36" s="133"/>
      <c r="E36" s="133"/>
      <c r="F36" s="133"/>
      <c r="G36" s="133"/>
      <c r="H36" s="133"/>
      <c r="I36" s="133"/>
      <c r="J36" s="133"/>
      <c r="K36" s="133"/>
      <c r="L36" s="133"/>
      <c r="M36" s="133"/>
      <c r="N36" s="133"/>
      <c r="O36" s="133"/>
    </row>
    <row r="37" spans="1:16" x14ac:dyDescent="0.25">
      <c r="A37" s="21"/>
      <c r="B37" s="133" t="s">
        <v>53</v>
      </c>
      <c r="C37" s="133"/>
      <c r="D37" s="133"/>
      <c r="E37" s="133"/>
      <c r="F37" s="133"/>
      <c r="G37" s="133"/>
      <c r="H37" s="133"/>
      <c r="I37" s="133"/>
      <c r="J37" s="133"/>
      <c r="K37" s="133"/>
      <c r="L37" s="133"/>
      <c r="M37" s="133"/>
      <c r="N37" s="133"/>
      <c r="O37" s="133"/>
    </row>
    <row r="38" spans="1:16" x14ac:dyDescent="0.25">
      <c r="A38" s="21"/>
      <c r="B38" s="133" t="s">
        <v>54</v>
      </c>
      <c r="C38" s="133"/>
      <c r="D38" s="133"/>
      <c r="E38" s="133"/>
      <c r="F38" s="133"/>
      <c r="G38" s="133"/>
      <c r="H38" s="133"/>
      <c r="I38" s="133"/>
      <c r="J38" s="133"/>
      <c r="K38" s="133"/>
      <c r="L38" s="133"/>
      <c r="M38" s="133"/>
      <c r="N38" s="133"/>
      <c r="O38" s="133"/>
    </row>
    <row r="39" spans="1:16" x14ac:dyDescent="0.25">
      <c r="A39" s="21"/>
      <c r="B39" s="132" t="s">
        <v>55</v>
      </c>
      <c r="C39" s="132"/>
      <c r="D39" s="132"/>
      <c r="E39" s="132"/>
      <c r="F39" s="132"/>
      <c r="G39" s="132"/>
      <c r="H39" s="132"/>
      <c r="I39" s="132"/>
      <c r="J39" s="132"/>
      <c r="K39" s="132"/>
      <c r="L39" s="132"/>
      <c r="M39" s="132"/>
      <c r="N39" s="132"/>
      <c r="O39" s="132"/>
    </row>
    <row r="40" spans="1:16" x14ac:dyDescent="0.25">
      <c r="A40" s="21"/>
      <c r="B40" s="132"/>
      <c r="C40" s="132"/>
      <c r="D40" s="132"/>
      <c r="E40" s="132"/>
      <c r="F40" s="132"/>
      <c r="G40" s="132"/>
      <c r="H40" s="132"/>
      <c r="I40" s="132"/>
      <c r="J40" s="132"/>
      <c r="K40" s="132"/>
      <c r="L40" s="132"/>
      <c r="M40" s="132"/>
      <c r="N40" s="132"/>
      <c r="O40" s="132"/>
    </row>
    <row r="41" spans="1:16" x14ac:dyDescent="0.25">
      <c r="A41" s="21"/>
      <c r="B41" s="132"/>
      <c r="C41" s="132"/>
      <c r="D41" s="132"/>
      <c r="E41" s="132"/>
      <c r="F41" s="132"/>
      <c r="G41" s="132"/>
      <c r="H41" s="132"/>
      <c r="I41" s="132"/>
      <c r="J41" s="132"/>
      <c r="K41" s="132"/>
      <c r="L41" s="132"/>
      <c r="M41" s="132"/>
      <c r="N41" s="132"/>
      <c r="O41" s="132"/>
    </row>
    <row r="42" spans="1:16" x14ac:dyDescent="0.25">
      <c r="A42" s="32" t="s">
        <v>50</v>
      </c>
      <c r="B42" s="131" t="s">
        <v>66</v>
      </c>
      <c r="C42" s="131"/>
      <c r="D42" s="131"/>
      <c r="E42" s="131"/>
      <c r="F42" s="131"/>
      <c r="G42" s="131"/>
      <c r="H42" s="131"/>
      <c r="I42" s="131"/>
      <c r="J42" s="131"/>
      <c r="K42" s="131"/>
      <c r="L42" s="131"/>
      <c r="M42" s="131"/>
      <c r="N42" s="131"/>
      <c r="O42" s="131"/>
    </row>
    <row r="43" spans="1:16" ht="18" customHeight="1" x14ac:dyDescent="0.4">
      <c r="A43" s="32"/>
      <c r="B43" s="132" t="s">
        <v>68</v>
      </c>
      <c r="C43" s="132"/>
      <c r="D43" s="132"/>
      <c r="E43" s="132"/>
      <c r="F43" s="132"/>
      <c r="G43" s="132"/>
      <c r="H43" s="132"/>
      <c r="I43" s="132"/>
      <c r="J43" s="132"/>
      <c r="K43" s="132"/>
      <c r="L43" s="132"/>
      <c r="M43" s="132"/>
      <c r="N43" s="132"/>
      <c r="O43" s="132"/>
      <c r="P43" s="36"/>
    </row>
  </sheetData>
  <mergeCells count="18">
    <mergeCell ref="A1:O2"/>
    <mergeCell ref="B3:O10"/>
    <mergeCell ref="B11:O13"/>
    <mergeCell ref="B14:O16"/>
    <mergeCell ref="B17:O22"/>
    <mergeCell ref="B42:O42"/>
    <mergeCell ref="B43:O43"/>
    <mergeCell ref="B23:O25"/>
    <mergeCell ref="B28:O30"/>
    <mergeCell ref="B39:O41"/>
    <mergeCell ref="B26:O26"/>
    <mergeCell ref="B27:O27"/>
    <mergeCell ref="B36:O36"/>
    <mergeCell ref="B37:O37"/>
    <mergeCell ref="B38:O38"/>
    <mergeCell ref="B31:O32"/>
    <mergeCell ref="B33:O33"/>
    <mergeCell ref="B34:O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G39"/>
  <sheetViews>
    <sheetView zoomScale="80" zoomScaleNormal="80" workbookViewId="0">
      <selection activeCell="E42" sqref="E42"/>
    </sheetView>
  </sheetViews>
  <sheetFormatPr defaultColWidth="9.28515625" defaultRowHeight="15.75" x14ac:dyDescent="0.25"/>
  <cols>
    <col min="1" max="1" width="10" style="12" customWidth="1"/>
    <col min="2" max="2" width="50" style="12" customWidth="1"/>
    <col min="3" max="3" width="57.7109375" style="12" customWidth="1"/>
    <col min="4" max="4" width="58.28515625" style="12" customWidth="1"/>
    <col min="5" max="16384" width="9.28515625" style="12"/>
  </cols>
  <sheetData>
    <row r="1" spans="1:7" x14ac:dyDescent="0.25">
      <c r="B1" s="22"/>
    </row>
    <row r="2" spans="1:7" x14ac:dyDescent="0.25">
      <c r="A2" s="18" t="str">
        <f>'Pasiūlymo forma'!B30</f>
        <v>Fluorescencinis mikroskopas FISH tyrimams su vaizdų analizės sistema</v>
      </c>
      <c r="B2" s="16"/>
      <c r="C2" s="16"/>
    </row>
    <row r="3" spans="1:7" x14ac:dyDescent="0.25">
      <c r="A3" s="14"/>
      <c r="B3" s="15"/>
      <c r="C3" s="15"/>
    </row>
    <row r="4" spans="1:7" ht="18.75" x14ac:dyDescent="0.25">
      <c r="A4" s="16" t="s">
        <v>14</v>
      </c>
      <c r="B4" s="15"/>
      <c r="C4" s="15"/>
      <c r="D4" s="47"/>
    </row>
    <row r="5" spans="1:7" s="13" customFormat="1" ht="63" x14ac:dyDescent="0.25">
      <c r="A5" s="27" t="s">
        <v>34</v>
      </c>
      <c r="B5" s="27" t="s">
        <v>35</v>
      </c>
      <c r="C5" s="27" t="s">
        <v>36</v>
      </c>
      <c r="D5" s="28" t="s">
        <v>69</v>
      </c>
    </row>
    <row r="6" spans="1:7" s="13" customFormat="1" ht="63" x14ac:dyDescent="0.25">
      <c r="A6" s="38">
        <v>1</v>
      </c>
      <c r="B6" s="34" t="s">
        <v>72</v>
      </c>
      <c r="C6" s="34" t="s">
        <v>97</v>
      </c>
      <c r="D6" s="59" t="s">
        <v>130</v>
      </c>
    </row>
    <row r="7" spans="1:7" s="13" customFormat="1" ht="31.5" x14ac:dyDescent="0.25">
      <c r="A7" s="139">
        <v>2</v>
      </c>
      <c r="B7" s="136" t="s">
        <v>134</v>
      </c>
      <c r="C7" s="39" t="s">
        <v>102</v>
      </c>
      <c r="D7" s="58" t="s">
        <v>150</v>
      </c>
    </row>
    <row r="8" spans="1:7" s="13" customFormat="1" ht="58.15" customHeight="1" x14ac:dyDescent="0.25">
      <c r="A8" s="140"/>
      <c r="B8" s="137"/>
      <c r="C8" s="39" t="s">
        <v>103</v>
      </c>
      <c r="D8" s="59" t="s">
        <v>142</v>
      </c>
    </row>
    <row r="9" spans="1:7" s="13" customFormat="1" ht="294.39999999999998" customHeight="1" x14ac:dyDescent="0.25">
      <c r="A9" s="140"/>
      <c r="B9" s="137"/>
      <c r="C9" s="39" t="s">
        <v>104</v>
      </c>
      <c r="D9" s="62" t="s">
        <v>154</v>
      </c>
    </row>
    <row r="10" spans="1:7" s="13" customFormat="1" ht="63" x14ac:dyDescent="0.25">
      <c r="A10" s="141"/>
      <c r="B10" s="138"/>
      <c r="C10" s="39" t="s">
        <v>105</v>
      </c>
      <c r="D10" s="59" t="s">
        <v>129</v>
      </c>
    </row>
    <row r="11" spans="1:7" s="13" customFormat="1" ht="63" x14ac:dyDescent="0.25">
      <c r="A11" s="38">
        <v>3</v>
      </c>
      <c r="B11" s="39" t="s">
        <v>73</v>
      </c>
      <c r="C11" s="39" t="s">
        <v>98</v>
      </c>
      <c r="D11" s="59" t="s">
        <v>164</v>
      </c>
    </row>
    <row r="12" spans="1:7" s="13" customFormat="1" ht="47.25" x14ac:dyDescent="0.25">
      <c r="A12" s="38">
        <v>4</v>
      </c>
      <c r="B12" s="42" t="s">
        <v>74</v>
      </c>
      <c r="C12" s="39" t="s">
        <v>75</v>
      </c>
      <c r="D12" s="59" t="s">
        <v>148</v>
      </c>
    </row>
    <row r="13" spans="1:7" s="13" customFormat="1" ht="67.150000000000006" customHeight="1" x14ac:dyDescent="0.25">
      <c r="A13" s="38">
        <v>5</v>
      </c>
      <c r="B13" s="42" t="s">
        <v>76</v>
      </c>
      <c r="C13" s="39" t="s">
        <v>77</v>
      </c>
      <c r="D13" s="68" t="s">
        <v>155</v>
      </c>
      <c r="E13" s="43"/>
      <c r="G13" s="44"/>
    </row>
    <row r="14" spans="1:7" ht="47.25" x14ac:dyDescent="0.25">
      <c r="A14" s="38">
        <v>6</v>
      </c>
      <c r="B14" s="42" t="s">
        <v>78</v>
      </c>
      <c r="C14" s="41" t="s">
        <v>125</v>
      </c>
      <c r="D14" s="59" t="s">
        <v>156</v>
      </c>
    </row>
    <row r="15" spans="1:7" ht="47.25" x14ac:dyDescent="0.25">
      <c r="A15" s="38">
        <v>7</v>
      </c>
      <c r="B15" s="39" t="s">
        <v>79</v>
      </c>
      <c r="C15" s="41" t="s">
        <v>80</v>
      </c>
      <c r="D15" s="67" t="s">
        <v>151</v>
      </c>
    </row>
    <row r="16" spans="1:7" ht="76.5" customHeight="1" x14ac:dyDescent="0.25">
      <c r="A16" s="38">
        <v>8</v>
      </c>
      <c r="B16" s="39" t="s">
        <v>81</v>
      </c>
      <c r="C16" s="41" t="s">
        <v>127</v>
      </c>
      <c r="D16" s="60" t="s">
        <v>128</v>
      </c>
    </row>
    <row r="17" spans="1:4" ht="52.15" customHeight="1" x14ac:dyDescent="0.25">
      <c r="A17" s="38">
        <v>9</v>
      </c>
      <c r="B17" s="39" t="s">
        <v>82</v>
      </c>
      <c r="C17" s="39" t="s">
        <v>99</v>
      </c>
      <c r="D17" s="37" t="s">
        <v>152</v>
      </c>
    </row>
    <row r="18" spans="1:4" ht="47.25" x14ac:dyDescent="0.25">
      <c r="A18" s="38">
        <v>10</v>
      </c>
      <c r="B18" s="39" t="s">
        <v>83</v>
      </c>
      <c r="C18" s="41" t="s">
        <v>100</v>
      </c>
      <c r="D18" s="37" t="s">
        <v>149</v>
      </c>
    </row>
    <row r="19" spans="1:4" ht="31.5" x14ac:dyDescent="0.25">
      <c r="A19" s="38">
        <v>11</v>
      </c>
      <c r="B19" s="39" t="s">
        <v>84</v>
      </c>
      <c r="C19" s="41" t="s">
        <v>101</v>
      </c>
      <c r="D19" s="37" t="s">
        <v>139</v>
      </c>
    </row>
    <row r="20" spans="1:4" ht="154.5" customHeight="1" x14ac:dyDescent="0.25">
      <c r="A20" s="38">
        <v>12</v>
      </c>
      <c r="B20" s="39" t="s">
        <v>85</v>
      </c>
      <c r="C20" s="41" t="s">
        <v>86</v>
      </c>
      <c r="D20" s="37" t="s">
        <v>143</v>
      </c>
    </row>
    <row r="21" spans="1:4" ht="63" x14ac:dyDescent="0.25">
      <c r="A21" s="38">
        <v>13</v>
      </c>
      <c r="B21" s="39" t="s">
        <v>87</v>
      </c>
      <c r="C21" s="34" t="s">
        <v>131</v>
      </c>
      <c r="D21" s="37" t="s">
        <v>157</v>
      </c>
    </row>
    <row r="22" spans="1:4" ht="47.25" x14ac:dyDescent="0.25">
      <c r="A22" s="38">
        <v>14</v>
      </c>
      <c r="B22" s="39" t="s">
        <v>88</v>
      </c>
      <c r="C22" s="39" t="s">
        <v>89</v>
      </c>
      <c r="D22" s="40" t="s">
        <v>132</v>
      </c>
    </row>
    <row r="23" spans="1:4" ht="90" customHeight="1" x14ac:dyDescent="0.25">
      <c r="A23" s="38">
        <v>15</v>
      </c>
      <c r="B23" s="39" t="s">
        <v>90</v>
      </c>
      <c r="C23" s="39" t="s">
        <v>91</v>
      </c>
      <c r="D23" s="37" t="s">
        <v>135</v>
      </c>
    </row>
    <row r="24" spans="1:4" ht="157.9" customHeight="1" x14ac:dyDescent="0.25">
      <c r="A24" s="38">
        <v>16</v>
      </c>
      <c r="B24" s="39" t="s">
        <v>92</v>
      </c>
      <c r="C24" s="39" t="s">
        <v>93</v>
      </c>
      <c r="D24" s="59" t="s">
        <v>153</v>
      </c>
    </row>
    <row r="25" spans="1:4" ht="31.5" x14ac:dyDescent="0.25">
      <c r="A25" s="38">
        <v>17</v>
      </c>
      <c r="B25" s="39" t="s">
        <v>106</v>
      </c>
      <c r="C25" s="39" t="s">
        <v>100</v>
      </c>
      <c r="D25" s="37" t="s">
        <v>136</v>
      </c>
    </row>
    <row r="26" spans="1:4" ht="124.15" customHeight="1" x14ac:dyDescent="0.25">
      <c r="A26" s="53">
        <v>18</v>
      </c>
      <c r="B26" s="54" t="s">
        <v>94</v>
      </c>
      <c r="C26" s="54" t="s">
        <v>100</v>
      </c>
      <c r="D26" s="55" t="s">
        <v>137</v>
      </c>
    </row>
    <row r="27" spans="1:4" ht="77.650000000000006" customHeight="1" x14ac:dyDescent="0.25">
      <c r="A27" s="38">
        <v>19</v>
      </c>
      <c r="B27" s="41" t="s">
        <v>107</v>
      </c>
      <c r="C27" s="34" t="s">
        <v>100</v>
      </c>
      <c r="D27" s="48" t="s">
        <v>138</v>
      </c>
    </row>
    <row r="28" spans="1:4" ht="79.900000000000006" customHeight="1" x14ac:dyDescent="0.25">
      <c r="A28" s="38">
        <v>20</v>
      </c>
      <c r="B28" s="49" t="s">
        <v>108</v>
      </c>
      <c r="C28" s="34" t="s">
        <v>100</v>
      </c>
      <c r="D28" s="37" t="s">
        <v>158</v>
      </c>
    </row>
    <row r="29" spans="1:4" ht="63" x14ac:dyDescent="0.25">
      <c r="A29" s="38">
        <v>21</v>
      </c>
      <c r="B29" s="49" t="s">
        <v>109</v>
      </c>
      <c r="C29" s="39" t="s">
        <v>110</v>
      </c>
      <c r="D29" s="37" t="s">
        <v>144</v>
      </c>
    </row>
    <row r="30" spans="1:4" ht="47.25" x14ac:dyDescent="0.25">
      <c r="A30" s="38">
        <v>22</v>
      </c>
      <c r="B30" s="49" t="s">
        <v>111</v>
      </c>
      <c r="C30" s="39" t="s">
        <v>100</v>
      </c>
      <c r="D30" s="37" t="s">
        <v>159</v>
      </c>
    </row>
    <row r="31" spans="1:4" ht="117.4" customHeight="1" x14ac:dyDescent="0.25">
      <c r="A31" s="38">
        <v>23</v>
      </c>
      <c r="B31" s="49" t="s">
        <v>112</v>
      </c>
      <c r="C31" s="39" t="s">
        <v>100</v>
      </c>
      <c r="D31" s="56" t="s">
        <v>160</v>
      </c>
    </row>
    <row r="32" spans="1:4" ht="48" thickBot="1" x14ac:dyDescent="0.3">
      <c r="A32" s="38">
        <v>24</v>
      </c>
      <c r="B32" s="42" t="s">
        <v>113</v>
      </c>
      <c r="C32" s="39" t="s">
        <v>100</v>
      </c>
      <c r="D32" s="61" t="s">
        <v>145</v>
      </c>
    </row>
    <row r="33" spans="1:4" ht="40.15" customHeight="1" thickBot="1" x14ac:dyDescent="0.3">
      <c r="A33" s="65">
        <v>25</v>
      </c>
      <c r="B33" s="50" t="s">
        <v>126</v>
      </c>
      <c r="C33" s="41" t="s">
        <v>100</v>
      </c>
      <c r="D33" s="66" t="s">
        <v>161</v>
      </c>
    </row>
    <row r="34" spans="1:4" ht="47.25" x14ac:dyDescent="0.25">
      <c r="A34" s="38">
        <v>26</v>
      </c>
      <c r="B34" s="39" t="s">
        <v>95</v>
      </c>
      <c r="C34" s="39" t="s">
        <v>100</v>
      </c>
      <c r="D34" s="52" t="s">
        <v>146</v>
      </c>
    </row>
    <row r="35" spans="1:4" ht="173.25" x14ac:dyDescent="0.25">
      <c r="A35" s="38">
        <v>27</v>
      </c>
      <c r="B35" s="39" t="s">
        <v>96</v>
      </c>
      <c r="C35" s="39" t="s">
        <v>114</v>
      </c>
      <c r="D35" s="56" t="s">
        <v>162</v>
      </c>
    </row>
    <row r="36" spans="1:4" ht="63" x14ac:dyDescent="0.25">
      <c r="A36" s="38">
        <v>28</v>
      </c>
      <c r="B36" s="42" t="s">
        <v>115</v>
      </c>
      <c r="C36" s="39" t="s">
        <v>100</v>
      </c>
      <c r="D36" s="37" t="s">
        <v>147</v>
      </c>
    </row>
    <row r="37" spans="1:4" ht="94.5" x14ac:dyDescent="0.25">
      <c r="A37" s="38">
        <v>29</v>
      </c>
      <c r="B37" s="42" t="s">
        <v>116</v>
      </c>
      <c r="C37" s="39" t="s">
        <v>100</v>
      </c>
      <c r="D37" s="63" t="s">
        <v>165</v>
      </c>
    </row>
    <row r="38" spans="1:4" ht="31.5" x14ac:dyDescent="0.25">
      <c r="A38" s="38">
        <v>30</v>
      </c>
      <c r="B38" s="39" t="s">
        <v>117</v>
      </c>
      <c r="C38" s="41" t="s">
        <v>118</v>
      </c>
      <c r="D38" s="37" t="s">
        <v>133</v>
      </c>
    </row>
    <row r="39" spans="1:4" ht="63" x14ac:dyDescent="0.25">
      <c r="A39" s="38">
        <v>31</v>
      </c>
      <c r="B39" s="39" t="s">
        <v>119</v>
      </c>
      <c r="C39" s="41" t="s">
        <v>100</v>
      </c>
      <c r="D39" s="57" t="s">
        <v>163</v>
      </c>
    </row>
  </sheetData>
  <mergeCells count="2">
    <mergeCell ref="B7:B10"/>
    <mergeCell ref="A7:A10"/>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28515625" defaultRowHeight="15.75" x14ac:dyDescent="0.25"/>
  <cols>
    <col min="1" max="16384" width="9.28515625" style="2"/>
  </cols>
  <sheetData>
    <row r="1" spans="1:1" x14ac:dyDescent="0.25">
      <c r="A1" s="2" t="s">
        <v>37</v>
      </c>
    </row>
    <row r="2" spans="1:1" x14ac:dyDescent="0.25">
      <c r="A2" s="2" t="s">
        <v>38</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VersionID Value="https://cws.connectedpdf.com/cVersionID/43CB97BDF50F01A1C64B44E82F0EE03D~86CE4929462411F0A695D7E6BC30EBD7DAD4B56535BE68C0-DDB986C959AE5968-35A4C7750DDBDE1A8D1D8600"/>
</file>

<file path=customXml/item2.xml><?xml version="1.0" encoding="utf-8"?>
<DocID Value="https://cws.connectedpdf.com/cDocID/43CB97BDF50F01A1C64B44E82F0EE03D~86CE4928462411F0A695D7E6BC30EBD7DAD425765D0C7FEE-DDB986C959AE5968-B38F0D0B92C0A67149498600"/>
</file>

<file path=customXml/itemProps1.xml><?xml version="1.0" encoding="utf-8"?>
<ds:datastoreItem xmlns:ds="http://schemas.openxmlformats.org/officeDocument/2006/customXml" ds:itemID="{79C6E2E5-A8F0-4083-B296-D7ADC973D354}">
  <ds:schemaRefs/>
</ds:datastoreItem>
</file>

<file path=customXml/itemProps2.xml><?xml version="1.0" encoding="utf-8"?>
<ds:datastoreItem xmlns:ds="http://schemas.openxmlformats.org/officeDocument/2006/customXml" ds:itemID="{1DD70EBD-6642-4895-8D8B-9437F9C1C4D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2025-10-16T13:18:33Z</dcterms:created>
  <dcterms:modified xsi:type="dcterms:W3CDTF">2025-10-16T13:19:53Z</dcterms:modified>
</cp:coreProperties>
</file>