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C:\Users\vidas\Desktop\romui\Vilnius - Molodečnas\Kainos\"/>
    </mc:Choice>
  </mc:AlternateContent>
  <xr:revisionPtr revIDLastSave="0" documentId="13_ncr:1_{30B3E6FE-0FE3-4CF7-A481-5A01DF658C90}" xr6:coauthVersionLast="47" xr6:coauthVersionMax="47" xr10:uidLastSave="{00000000-0000-0000-0000-000000000000}"/>
  <bookViews>
    <workbookView xWindow="-110" yWindow="-110" windowWidth="25820" windowHeight="15500" xr2:uid="{00000000-000D-0000-FFFF-FFFF00000000}"/>
  </bookViews>
  <sheets>
    <sheet name="330 kV OL Alytus Gardinas 368" sheetId="19" r:id="rId1"/>
    <sheet name="Pagalbinis" sheetId="13"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19" l="1"/>
  <c r="I17" i="19"/>
  <c r="I14" i="19"/>
  <c r="I13" i="19" s="1"/>
  <c r="I12" i="19"/>
  <c r="I11" i="19" s="1"/>
  <c r="I15" i="19" l="1"/>
  <c r="I18" i="19" l="1"/>
  <c r="I19" i="19" l="1"/>
  <c r="I20" i="19" s="1"/>
</calcChain>
</file>

<file path=xl/sharedStrings.xml><?xml version="1.0" encoding="utf-8"?>
<sst xmlns="http://schemas.openxmlformats.org/spreadsheetml/2006/main" count="36" uniqueCount="32">
  <si>
    <t>IMT turto grupes pavadinimas</t>
  </si>
  <si>
    <t>IT grupės kodas</t>
  </si>
  <si>
    <t>Mato vienetai</t>
  </si>
  <si>
    <t>Kiekis</t>
  </si>
  <si>
    <t>PD</t>
  </si>
  <si>
    <t>Projektavimo darbai</t>
  </si>
  <si>
    <t>vnt.</t>
  </si>
  <si>
    <t>kompl.</t>
  </si>
  <si>
    <t>Oro linija ant gelžbetoninių atramų</t>
  </si>
  <si>
    <t>km</t>
  </si>
  <si>
    <t>Oro linija ant metalinių atramų</t>
  </si>
  <si>
    <t>kW</t>
  </si>
  <si>
    <t>Mano vnt.</t>
  </si>
  <si>
    <t>3f kompl.</t>
  </si>
  <si>
    <t>m2</t>
  </si>
  <si>
    <t>m</t>
  </si>
  <si>
    <t>m3</t>
  </si>
  <si>
    <t>330 kV Viengrandžių G/B tarpinių atramų demontavimo darbai</t>
  </si>
  <si>
    <t>330 kV Viengrandžių metalinių kampinių-inkarinių atramų demontavimo darbai</t>
  </si>
  <si>
    <t>Kaina iš viso, EUR be PVM</t>
  </si>
  <si>
    <t>Pasiūlymo kaina be PVM, EUR</t>
  </si>
  <si>
    <t>PVM suma, EUR</t>
  </si>
  <si>
    <t>Pasiūlymo kaina su PVM, EUR</t>
  </si>
  <si>
    <t>330 kV Viengrandžių metalinių kampinių-inkarinių atramų pamatų demontavimo darbai</t>
  </si>
  <si>
    <t>t</t>
  </si>
  <si>
    <t>Darbo užmokestis ir pridėtinės išlaidos, EUR be PVM</t>
  </si>
  <si>
    <t>Mašinų ir mechanizmų darbas, EUR be PVM</t>
  </si>
  <si>
    <t>Medžiagos ir gaminiai, EUR be PVM</t>
  </si>
  <si>
    <t>Projektas</t>
  </si>
  <si>
    <r>
      <rPr>
        <b/>
        <sz val="11"/>
        <color theme="1"/>
        <rFont val="Calibri"/>
        <family val="2"/>
        <scheme val="minor"/>
      </rPr>
      <t>Pastabos Rangovui:</t>
    </r>
    <r>
      <rPr>
        <sz val="11"/>
        <color theme="1"/>
        <rFont val="Calibri"/>
        <family val="2"/>
        <scheme val="minor"/>
      </rPr>
      <t xml:space="preserve">
1. Jei, remiantis techninia užduotimi, tam tikrų medžiagų, gaminių ar darbų, nurodytų darbų žiniaraštyje, nereikia, atitinkamoje eilutėje būtina įrašyti „0,00 Eur“.
2. Įsivertinti ir užtikrinti, kad pasiūlymas apimtų visus projektavimo užduotyje ar techniniame projekte nurodytus darbus, medžiagas bei gaminius.
3. Pažymime, kad darbų žiniaraštyje pateiktos eilutės yra skirtos tik pasiūlymo kainai apskaičiuoti ir vertinti, todėl jos turi būti užpildytos teisingai.</t>
    </r>
  </si>
  <si>
    <t>1.4</t>
  </si>
  <si>
    <t>330 kV  Ol Vilnius-Molodečno (LN 333) demontavimo 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</si>
</sst>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_ ;\-#,##0.00\ "/>
  </numFmts>
  <fonts count="16" x14ac:knownFonts="1">
    <font>
      <sz val="11"/>
      <color theme="1"/>
      <name val="Calibri"/>
      <family val="2"/>
      <charset val="186"/>
      <scheme val="minor"/>
    </font>
    <font>
      <sz val="11"/>
      <color theme="1"/>
      <name val="Calibri"/>
      <family val="2"/>
      <scheme val="minor"/>
    </font>
    <font>
      <sz val="10"/>
      <name val="Arial"/>
      <family val="2"/>
      <charset val="186"/>
    </font>
    <font>
      <sz val="10"/>
      <color theme="1"/>
      <name val="Arial"/>
      <family val="2"/>
      <charset val="186"/>
    </font>
    <font>
      <sz val="11"/>
      <color theme="1"/>
      <name val="Calibri"/>
      <family val="2"/>
      <charset val="186"/>
      <scheme val="minor"/>
    </font>
    <font>
      <sz val="11"/>
      <name val="Trebuchet MS"/>
      <family val="2"/>
      <charset val="186"/>
    </font>
    <font>
      <sz val="11"/>
      <color theme="1"/>
      <name val="Trebuchet MS"/>
      <family val="2"/>
      <charset val="186"/>
    </font>
    <font>
      <b/>
      <sz val="11"/>
      <color theme="1"/>
      <name val="Calibri"/>
      <family val="2"/>
      <charset val="186"/>
      <scheme val="minor"/>
    </font>
    <font>
      <sz val="11"/>
      <color theme="0"/>
      <name val="Calibri"/>
      <family val="2"/>
      <charset val="186"/>
      <scheme val="minor"/>
    </font>
    <font>
      <b/>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b/>
      <sz val="11"/>
      <color theme="0"/>
      <name val="Calibri"/>
      <family val="2"/>
      <scheme val="minor"/>
    </font>
    <font>
      <b/>
      <sz val="11"/>
      <color theme="9" tint="-0.499984740745262"/>
      <name val="Trebuchet MS"/>
      <family val="2"/>
    </font>
    <font>
      <sz val="8"/>
      <name val="Calibri"/>
      <family val="2"/>
      <charset val="186"/>
      <scheme val="minor"/>
    </font>
  </fonts>
  <fills count="9">
    <fill>
      <patternFill patternType="none"/>
    </fill>
    <fill>
      <patternFill patternType="gray125"/>
    </fill>
    <fill>
      <patternFill patternType="solid">
        <fgColor theme="0"/>
        <bgColor indexed="64"/>
      </patternFill>
    </fill>
    <fill>
      <patternFill patternType="solid">
        <fgColor theme="4"/>
      </patternFill>
    </fill>
    <fill>
      <patternFill patternType="solid">
        <fgColor theme="4" tint="0.79998168889431442"/>
        <bgColor indexed="65"/>
      </patternFill>
    </fill>
    <fill>
      <patternFill patternType="solid">
        <fgColor theme="9"/>
      </patternFill>
    </fill>
    <fill>
      <patternFill patternType="solid">
        <fgColor theme="9" tint="0.79998168889431442"/>
        <bgColor indexed="65"/>
      </patternFill>
    </fill>
    <fill>
      <patternFill patternType="solid">
        <fgColor theme="9" tint="0.79998168889431442"/>
        <bgColor indexed="64"/>
      </patternFill>
    </fill>
    <fill>
      <patternFill patternType="solid">
        <fgColor rgb="FF92D050"/>
        <bgColor indexed="64"/>
      </patternFill>
    </fill>
  </fills>
  <borders count="24">
    <border>
      <left/>
      <right/>
      <top/>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right/>
      <top style="double">
        <color theme="4"/>
      </top>
      <bottom/>
      <diagonal/>
    </border>
    <border>
      <left/>
      <right/>
      <top/>
      <bottom style="thin">
        <color theme="4"/>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top style="thin">
        <color theme="9" tint="-0.24994659260841701"/>
      </top>
      <bottom style="double">
        <color theme="9" tint="-0.24994659260841701"/>
      </bottom>
      <diagonal/>
    </border>
    <border>
      <left/>
      <right/>
      <top/>
      <bottom style="double">
        <color theme="9" tint="-0.24994659260841701"/>
      </bottom>
      <diagonal/>
    </border>
    <border>
      <left style="thin">
        <color theme="4"/>
      </left>
      <right/>
      <top style="double">
        <color theme="9" tint="-0.24994659260841701"/>
      </top>
      <bottom/>
      <diagonal/>
    </border>
    <border>
      <left/>
      <right/>
      <top style="double">
        <color theme="9" tint="-0.24994659260841701"/>
      </top>
      <bottom/>
      <diagonal/>
    </border>
    <border>
      <left/>
      <right style="thin">
        <color theme="4"/>
      </right>
      <top style="double">
        <color theme="9" tint="-0.24994659260841701"/>
      </top>
      <bottom/>
      <diagonal/>
    </border>
    <border>
      <left style="thin">
        <color theme="4"/>
      </left>
      <right style="thin">
        <color theme="4"/>
      </right>
      <top style="double">
        <color theme="9" tint="-0.24994659260841701"/>
      </top>
      <bottom/>
      <diagonal/>
    </border>
    <border>
      <left style="thin">
        <color theme="9" tint="-0.24994659260841701"/>
      </left>
      <right/>
      <top style="thin">
        <color theme="9" tint="-0.24994659260841701"/>
      </top>
      <bottom style="thin">
        <color theme="9" tint="-0.24994659260841701"/>
      </bottom>
      <diagonal/>
    </border>
    <border>
      <left style="thin">
        <color theme="4"/>
      </left>
      <right style="thin">
        <color theme="4"/>
      </right>
      <top/>
      <bottom style="double">
        <color theme="9" tint="-0.24994659260841701"/>
      </bottom>
      <diagonal/>
    </border>
    <border>
      <left/>
      <right style="double">
        <color theme="9" tint="-0.24994659260841701"/>
      </right>
      <top style="double">
        <color theme="9" tint="-0.24994659260841701"/>
      </top>
      <bottom style="double">
        <color theme="9" tint="-0.24994659260841701"/>
      </bottom>
      <diagonal/>
    </border>
    <border>
      <left/>
      <right style="double">
        <color theme="9" tint="-0.24994659260841701"/>
      </right>
      <top/>
      <bottom style="double">
        <color theme="9" tint="-0.2499465926084170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xf numFmtId="0" fontId="2" fillId="0" borderId="0"/>
    <xf numFmtId="0" fontId="3" fillId="0" borderId="0"/>
    <xf numFmtId="0" fontId="2" fillId="0" borderId="0"/>
    <xf numFmtId="0" fontId="7" fillId="0" borderId="1" applyNumberFormat="0" applyFill="0" applyAlignment="0" applyProtection="0"/>
    <xf numFmtId="0" fontId="4" fillId="4" borderId="0" applyNumberFormat="0" applyBorder="0" applyAlignment="0" applyProtection="0"/>
    <xf numFmtId="164" fontId="8" fillId="3" borderId="2" applyAlignment="0">
      <alignment horizontal="center" vertical="center" wrapText="1"/>
    </xf>
    <xf numFmtId="0" fontId="8" fillId="5" borderId="0" applyNumberFormat="0" applyBorder="0" applyAlignment="0" applyProtection="0"/>
    <xf numFmtId="0" fontId="4" fillId="6" borderId="0" applyNumberFormat="0" applyBorder="0" applyAlignment="0" applyProtection="0"/>
  </cellStyleXfs>
  <cellXfs count="58">
    <xf numFmtId="0" fontId="0" fillId="0" borderId="0" xfId="0"/>
    <xf numFmtId="0" fontId="0" fillId="0" borderId="0" xfId="0" applyAlignment="1">
      <alignment horizontal="center" vertical="center"/>
    </xf>
    <xf numFmtId="0" fontId="6" fillId="2" borderId="0" xfId="0" applyFont="1" applyFill="1" applyAlignment="1" applyProtection="1">
      <alignment horizontal="left" vertical="center"/>
      <protection locked="0"/>
    </xf>
    <xf numFmtId="0" fontId="6" fillId="0" borderId="0" xfId="0" applyFont="1" applyAlignment="1" applyProtection="1">
      <alignment horizontal="left" vertical="center"/>
      <protection locked="0"/>
    </xf>
    <xf numFmtId="0" fontId="6" fillId="2" borderId="0" xfId="0" applyFont="1" applyFill="1" applyAlignment="1" applyProtection="1">
      <alignment horizontal="center" vertical="center"/>
      <protection locked="0"/>
    </xf>
    <xf numFmtId="0" fontId="6" fillId="0" borderId="0" xfId="0" applyFont="1" applyAlignment="1" applyProtection="1">
      <alignment horizontal="center" vertical="center"/>
      <protection locked="0"/>
    </xf>
    <xf numFmtId="0" fontId="0" fillId="0" borderId="0" xfId="0" applyProtection="1">
      <protection locked="0"/>
    </xf>
    <xf numFmtId="0" fontId="0" fillId="2" borderId="0" xfId="0" applyFill="1" applyProtection="1">
      <protection locked="0"/>
    </xf>
    <xf numFmtId="0" fontId="0" fillId="0" borderId="0" xfId="0" applyAlignment="1" applyProtection="1">
      <alignment horizontal="center" vertical="center"/>
      <protection locked="0"/>
    </xf>
    <xf numFmtId="164" fontId="9" fillId="7" borderId="0" xfId="5" applyNumberFormat="1" applyFont="1" applyFill="1" applyBorder="1" applyAlignment="1" applyProtection="1">
      <alignment horizontal="right" vertical="center"/>
    </xf>
    <xf numFmtId="0" fontId="12" fillId="6" borderId="13" xfId="8" applyFont="1" applyBorder="1" applyAlignment="1" applyProtection="1">
      <alignment horizontal="center" vertical="center" wrapText="1"/>
    </xf>
    <xf numFmtId="0" fontId="12" fillId="6" borderId="7" xfId="8" applyFont="1" applyBorder="1" applyAlignment="1" applyProtection="1">
      <alignment horizontal="center" vertical="center"/>
    </xf>
    <xf numFmtId="0" fontId="12" fillId="6" borderId="7" xfId="8" applyFont="1" applyBorder="1" applyAlignment="1" applyProtection="1">
      <alignment horizontal="center" vertical="center" wrapText="1"/>
    </xf>
    <xf numFmtId="164" fontId="13" fillId="5" borderId="8" xfId="7" applyNumberFormat="1" applyFont="1" applyBorder="1" applyAlignment="1" applyProtection="1">
      <alignment horizontal="center" vertical="center" wrapText="1"/>
    </xf>
    <xf numFmtId="0" fontId="13" fillId="5" borderId="9" xfId="7" applyFont="1" applyBorder="1" applyAlignment="1" applyProtection="1">
      <alignment horizontal="left" vertical="center" wrapText="1"/>
    </xf>
    <xf numFmtId="164" fontId="10" fillId="2" borderId="5" xfId="4" applyNumberFormat="1" applyFont="1" applyFill="1" applyBorder="1" applyAlignment="1" applyProtection="1">
      <alignment horizontal="center" vertical="center" wrapText="1"/>
    </xf>
    <xf numFmtId="0" fontId="11" fillId="2" borderId="5" xfId="4" applyFont="1" applyFill="1" applyBorder="1" applyAlignment="1" applyProtection="1">
      <alignment horizontal="left" vertical="center"/>
    </xf>
    <xf numFmtId="164" fontId="13" fillId="8" borderId="5" xfId="7" applyNumberFormat="1" applyFont="1" applyFill="1" applyBorder="1" applyAlignment="1" applyProtection="1">
      <alignment horizontal="center" vertical="center" wrapText="1"/>
    </xf>
    <xf numFmtId="0" fontId="13" fillId="8" borderId="5" xfId="7" applyFont="1" applyFill="1" applyBorder="1" applyAlignment="1" applyProtection="1">
      <alignment horizontal="left" vertical="center"/>
    </xf>
    <xf numFmtId="0" fontId="11" fillId="2" borderId="5" xfId="4" applyFont="1" applyFill="1" applyBorder="1" applyAlignment="1" applyProtection="1">
      <alignment horizontal="left" vertical="center" wrapText="1"/>
    </xf>
    <xf numFmtId="164" fontId="11" fillId="2" borderId="5" xfId="4" applyNumberFormat="1" applyFont="1" applyFill="1" applyBorder="1" applyAlignment="1" applyProtection="1">
      <alignment horizontal="center" vertical="center" wrapText="1"/>
    </xf>
    <xf numFmtId="0" fontId="5" fillId="0" borderId="0" xfId="0" applyFont="1" applyAlignment="1" applyProtection="1">
      <alignment horizontal="right" wrapText="1"/>
      <protection locked="0"/>
    </xf>
    <xf numFmtId="0" fontId="5" fillId="2" borderId="0" xfId="0" applyFont="1" applyFill="1" applyAlignment="1" applyProtection="1">
      <alignment horizontal="right" wrapText="1"/>
      <protection locked="0"/>
    </xf>
    <xf numFmtId="0" fontId="5" fillId="0" borderId="0" xfId="0" applyFont="1" applyAlignment="1" applyProtection="1">
      <alignment horizontal="center" wrapText="1"/>
      <protection locked="0"/>
    </xf>
    <xf numFmtId="0" fontId="8" fillId="5" borderId="10" xfId="7" applyBorder="1" applyAlignment="1" applyProtection="1">
      <alignment horizontal="center" vertical="center" wrapText="1"/>
    </xf>
    <xf numFmtId="0" fontId="5" fillId="2" borderId="0" xfId="0" applyFont="1" applyFill="1" applyAlignment="1" applyProtection="1">
      <alignment horizontal="center" wrapText="1"/>
      <protection locked="0"/>
    </xf>
    <xf numFmtId="0" fontId="11" fillId="2" borderId="5" xfId="4" applyFont="1" applyFill="1" applyBorder="1" applyAlignment="1" applyProtection="1">
      <alignment horizontal="center" vertical="center" wrapText="1"/>
    </xf>
    <xf numFmtId="0" fontId="8" fillId="8" borderId="5" xfId="7" applyFill="1" applyBorder="1" applyAlignment="1" applyProtection="1">
      <alignment horizontal="right" vertical="center" wrapText="1"/>
    </xf>
    <xf numFmtId="1" fontId="5" fillId="0" borderId="0" xfId="0" applyNumberFormat="1" applyFont="1" applyAlignment="1" applyProtection="1">
      <alignment horizontal="right" wrapText="1"/>
      <protection locked="0"/>
    </xf>
    <xf numFmtId="1" fontId="5" fillId="2" borderId="0" xfId="0" applyNumberFormat="1" applyFont="1" applyFill="1" applyAlignment="1" applyProtection="1">
      <alignment horizontal="right" wrapText="1"/>
      <protection locked="0"/>
    </xf>
    <xf numFmtId="1" fontId="12" fillId="6" borderId="7" xfId="8" applyNumberFormat="1" applyFont="1" applyBorder="1" applyAlignment="1" applyProtection="1">
      <alignment horizontal="center" vertical="center" wrapText="1"/>
    </xf>
    <xf numFmtId="1" fontId="8" fillId="5" borderId="11" xfId="7" applyNumberFormat="1" applyBorder="1" applyAlignment="1" applyProtection="1">
      <alignment vertical="center" wrapText="1"/>
    </xf>
    <xf numFmtId="1" fontId="8" fillId="8" borderId="5" xfId="7" applyNumberFormat="1" applyFill="1" applyBorder="1" applyAlignment="1" applyProtection="1">
      <alignment horizontal="right" vertical="center" wrapText="1"/>
    </xf>
    <xf numFmtId="1" fontId="11" fillId="2" borderId="5" xfId="4" applyNumberFormat="1" applyFont="1" applyFill="1" applyBorder="1" applyAlignment="1" applyProtection="1">
      <alignment horizontal="center" vertical="center" wrapText="1"/>
      <protection locked="0"/>
    </xf>
    <xf numFmtId="165" fontId="8" fillId="5" borderId="11" xfId="7" applyNumberFormat="1" applyBorder="1" applyAlignment="1" applyProtection="1">
      <alignment horizontal="center" vertical="center" wrapText="1"/>
    </xf>
    <xf numFmtId="165" fontId="8" fillId="5" borderId="8" xfId="7" applyNumberFormat="1" applyBorder="1" applyAlignment="1" applyProtection="1">
      <alignment horizontal="center" vertical="center" wrapText="1"/>
    </xf>
    <xf numFmtId="165" fontId="11" fillId="2" borderId="5" xfId="4" applyNumberFormat="1" applyFont="1" applyFill="1" applyBorder="1" applyAlignment="1" applyProtection="1">
      <alignment horizontal="center" vertical="center" wrapText="1"/>
      <protection locked="0"/>
    </xf>
    <xf numFmtId="165" fontId="11" fillId="2" borderId="12" xfId="4" applyNumberFormat="1" applyFont="1" applyFill="1" applyBorder="1" applyAlignment="1" applyProtection="1">
      <alignment horizontal="center" vertical="center" wrapText="1"/>
      <protection locked="0"/>
    </xf>
    <xf numFmtId="165" fontId="11" fillId="2" borderId="12" xfId="4" applyNumberFormat="1" applyFont="1" applyFill="1" applyBorder="1" applyAlignment="1" applyProtection="1">
      <alignment horizontal="center" vertical="center" wrapText="1"/>
    </xf>
    <xf numFmtId="165" fontId="8" fillId="8" borderId="5" xfId="7" applyNumberFormat="1" applyFill="1" applyBorder="1" applyAlignment="1" applyProtection="1">
      <alignment horizontal="center" vertical="center" wrapText="1"/>
    </xf>
    <xf numFmtId="165" fontId="8" fillId="8" borderId="12" xfId="7" applyNumberFormat="1" applyFill="1" applyBorder="1" applyAlignment="1" applyProtection="1">
      <alignment horizontal="center" vertical="center" wrapText="1"/>
    </xf>
    <xf numFmtId="164" fontId="9" fillId="7" borderId="16" xfId="5" applyNumberFormat="1" applyFont="1" applyFill="1" applyBorder="1" applyAlignment="1" applyProtection="1">
      <alignment horizontal="right" vertical="center"/>
    </xf>
    <xf numFmtId="164" fontId="9" fillId="7" borderId="17" xfId="5" applyNumberFormat="1" applyFont="1" applyFill="1" applyBorder="1" applyAlignment="1" applyProtection="1">
      <alignment horizontal="right" vertical="center"/>
    </xf>
    <xf numFmtId="164" fontId="9" fillId="7" borderId="18" xfId="5" applyNumberFormat="1" applyFont="1" applyFill="1" applyBorder="1" applyAlignment="1" applyProtection="1">
      <alignment horizontal="right" vertical="center"/>
    </xf>
    <xf numFmtId="164" fontId="9" fillId="7" borderId="19" xfId="5" applyNumberFormat="1" applyFont="1" applyFill="1" applyBorder="1" applyAlignment="1" applyProtection="1">
      <alignment horizontal="right" vertical="center"/>
    </xf>
    <xf numFmtId="164" fontId="9" fillId="7" borderId="20" xfId="5" applyNumberFormat="1" applyFont="1" applyFill="1" applyBorder="1" applyAlignment="1" applyProtection="1">
      <alignment horizontal="right" vertical="center"/>
    </xf>
    <xf numFmtId="164" fontId="9" fillId="7" borderId="21" xfId="5" applyNumberFormat="1" applyFont="1" applyFill="1" applyBorder="1" applyAlignment="1" applyProtection="1">
      <alignment horizontal="right" vertical="center"/>
    </xf>
    <xf numFmtId="164" fontId="9" fillId="7" borderId="22" xfId="5" applyNumberFormat="1" applyFont="1" applyFill="1" applyBorder="1" applyAlignment="1" applyProtection="1">
      <alignment horizontal="right" vertical="center"/>
    </xf>
    <xf numFmtId="164" fontId="9" fillId="7" borderId="23" xfId="5" applyNumberFormat="1" applyFont="1" applyFill="1" applyBorder="1" applyAlignment="1" applyProtection="1">
      <alignment horizontal="right" vertical="center"/>
    </xf>
    <xf numFmtId="2" fontId="9" fillId="7" borderId="6" xfId="5" applyNumberFormat="1" applyFont="1" applyFill="1" applyBorder="1" applyAlignment="1" applyProtection="1">
      <alignment horizontal="center" vertical="center" wrapText="1"/>
    </xf>
    <xf numFmtId="2" fontId="13" fillId="5" borderId="14" xfId="7" applyNumberFormat="1" applyFont="1" applyBorder="1" applyAlignment="1" applyProtection="1">
      <alignment horizontal="center" vertical="center" wrapText="1"/>
    </xf>
    <xf numFmtId="2" fontId="13" fillId="5" borderId="15" xfId="7" applyNumberFormat="1" applyFont="1" applyBorder="1" applyAlignment="1" applyProtection="1">
      <alignment horizontal="center" vertical="center" wrapText="1"/>
    </xf>
    <xf numFmtId="0" fontId="10" fillId="2" borderId="0" xfId="0" applyFont="1" applyFill="1" applyAlignment="1">
      <alignment horizontal="left" wrapText="1"/>
    </xf>
    <xf numFmtId="0" fontId="0" fillId="2" borderId="0" xfId="0" applyFill="1" applyAlignment="1">
      <alignment horizontal="left" wrapText="1"/>
    </xf>
    <xf numFmtId="0" fontId="7" fillId="2" borderId="6" xfId="4" applyFill="1" applyBorder="1" applyAlignment="1" applyProtection="1">
      <alignment horizontal="center"/>
      <protection locked="0"/>
    </xf>
    <xf numFmtId="0" fontId="0" fillId="2" borderId="0" xfId="5" applyFont="1" applyFill="1" applyBorder="1" applyAlignment="1" applyProtection="1">
      <alignment horizontal="center" vertical="center"/>
      <protection locked="0"/>
    </xf>
    <xf numFmtId="0" fontId="14" fillId="2" borderId="4"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cellXfs>
  <cellStyles count="9">
    <cellStyle name="20% - Accent1" xfId="5" builtinId="30"/>
    <cellStyle name="20% - Accent6" xfId="8" builtinId="50"/>
    <cellStyle name="Accent6" xfId="7" builtinId="49"/>
    <cellStyle name="Normal" xfId="0" builtinId="0"/>
    <cellStyle name="Normal 2" xfId="1" xr:uid="{00000000-0005-0000-0000-000001000000}"/>
    <cellStyle name="Normal 2 2" xfId="2" xr:uid="{00000000-0005-0000-0000-000002000000}"/>
    <cellStyle name="Normal 2 2 2" xfId="3" xr:uid="{00000000-0005-0000-0000-000003000000}"/>
    <cellStyle name="Style 1" xfId="6" xr:uid="{D5C8A114-4FBE-46FF-A712-9C0B88FE155F}"/>
    <cellStyle name="Total" xfId="4" builtinId="25"/>
  </cellStyles>
  <dxfs count="14">
    <dxf>
      <font>
        <b val="0"/>
        <charset val="186"/>
      </font>
      <alignment horizontal="center" vertical="center" textRotation="0" wrapText="0" indent="0" justifyLastLine="0" shrinkToFit="0" readingOrder="0"/>
    </dxf>
    <dxf>
      <font>
        <b val="0"/>
        <charset val="186"/>
      </font>
      <alignment horizontal="center" vertical="center" textRotation="0" wrapText="0" indent="0" justifyLastLine="0" shrinkToFit="0" readingOrder="0"/>
    </dxf>
    <dxf>
      <font>
        <sz val="11"/>
      </font>
      <alignment textRotation="0" wrapText="1" indent="0" justifyLastLine="0" shrinkToFit="0" readingOrder="0"/>
      <protection locked="1" hidden="0"/>
    </dxf>
    <dxf>
      <protection locked="0" hidden="0"/>
    </dxf>
    <dxf>
      <font>
        <sz val="11"/>
      </font>
      <alignment textRotation="0" wrapText="1" indent="0" justifyLastLine="0" shrinkToFit="0" readingOrder="0"/>
      <protection locked="0" hidden="0"/>
    </dxf>
    <dxf>
      <font>
        <sz val="11"/>
      </font>
      <alignment textRotation="0" wrapText="1" indent="0" justifyLastLine="0" shrinkToFit="0" readingOrder="0"/>
      <protection locked="0" hidden="0"/>
    </dxf>
    <dxf>
      <font>
        <sz val="11"/>
      </font>
      <numFmt numFmtId="1" formatCode="0"/>
      <alignment textRotation="0" wrapText="1" indent="0" justifyLastLine="0" shrinkToFit="0" readingOrder="0"/>
      <protection locked="0" hidden="0"/>
    </dxf>
    <dxf>
      <font>
        <sz val="11"/>
      </font>
      <alignment textRotation="0" wrapText="1" indent="0" justifyLastLine="0" shrinkToFit="0" readingOrder="0"/>
      <protection locked="1" hidden="0"/>
    </dxf>
    <dxf>
      <font>
        <sz val="11"/>
      </font>
      <protection locked="1" hidden="0"/>
    </dxf>
    <dxf>
      <font>
        <sz val="11"/>
      </font>
      <protection locked="1" hidden="0"/>
    </dxf>
    <dxf>
      <border outline="0">
        <left style="thin">
          <color rgb="FF548235"/>
        </left>
        <right style="thin">
          <color rgb="FF548235"/>
        </right>
        <top style="double">
          <color rgb="FF548235"/>
        </top>
        <bottom style="thin">
          <color rgb="FF548235"/>
        </bottom>
      </border>
    </dxf>
    <dxf>
      <font>
        <sz val="11"/>
        <family val="2"/>
      </font>
      <protection locked="0" hidden="0"/>
    </dxf>
    <dxf>
      <border outline="0">
        <bottom style="double">
          <color rgb="FF548235"/>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1" hidden="0"/>
    </dxf>
  </dxfs>
  <tableStyles count="0" defaultTableStyle="TableStyleMedium2" defaultPivotStyle="PivotStyleLight16"/>
  <colors>
    <mruColors>
      <color rgb="FFDE529B"/>
      <color rgb="FF94EE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EDA044B-F8D1-4689-88FD-78892AA722EA}" name="Table1462" displayName="Table1462" ref="B10:I20" totalsRowShown="0" headerRowDxfId="13" dataDxfId="11" headerRowBorderDxfId="12" tableBorderDxfId="10">
  <autoFilter ref="B10:I20" xr:uid="{4EDA044B-F8D1-4689-88FD-78892AA722EA}"/>
  <tableColumns count="8">
    <tableColumn id="2" xr3:uid="{F401F7A3-EAD0-4EBA-9686-8CE57B80A523}" name="IT grupės kodas" dataDxfId="9"/>
    <tableColumn id="3" xr3:uid="{4DEC7A5D-A1F8-4381-B168-B9CB5572E071}" name="IMT turto grupes pavadinimas" dataDxfId="8"/>
    <tableColumn id="4" xr3:uid="{E10F80E0-D1D2-4CD5-9624-A58FA6E36A52}" name="Mato vienetai" dataDxfId="7"/>
    <tableColumn id="5" xr3:uid="{E31A550E-1C5B-473C-9A62-835C52416B05}" name="Kiekis" dataDxfId="6"/>
    <tableColumn id="6" xr3:uid="{38316372-F956-47EE-9D51-AC13C1355734}" name="Medžiagos ir gaminiai, EUR be PVM" dataDxfId="5"/>
    <tableColumn id="7" xr3:uid="{EC064F88-36A3-4779-8FA5-FEC38A601463}" name="Mašinų ir mechanizmų darbas, EUR be PVM" dataDxfId="4"/>
    <tableColumn id="8" xr3:uid="{4C96A45D-EBA9-44F6-8126-1935C2313956}" name="Darbo užmokestis ir pridėtinės išlaidos, EUR be PVM" dataDxfId="3"/>
    <tableColumn id="10" xr3:uid="{0F638D89-084C-4B10-9114-A5C3C2F4ED20}" name="Kaina iš viso, EUR be PVM" dataDxfId="2"/>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3AB34CB-1753-4945-9532-C658F7E2A647}" name="Table4" displayName="Table4" ref="A2:A18" totalsRowShown="0" dataDxfId="1">
  <autoFilter ref="A2:A18" xr:uid="{63AB34CB-1753-4945-9532-C658F7E2A647}"/>
  <tableColumns count="1">
    <tableColumn id="1" xr3:uid="{31624445-FA9C-4657-8827-D91061EA6EA4}" name="Mano v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D19B3-AF88-4A39-AEAA-462A5DA2866C}">
  <sheetPr>
    <tabColor theme="0"/>
  </sheetPr>
  <dimension ref="A1:I21"/>
  <sheetViews>
    <sheetView tabSelected="1" topLeftCell="A9" workbookViewId="0">
      <selection activeCell="F25" sqref="F25"/>
    </sheetView>
  </sheetViews>
  <sheetFormatPr defaultColWidth="9.08984375" defaultRowHeight="14.5" outlineLevelRow="1" outlineLevelCol="1" x14ac:dyDescent="0.35"/>
  <cols>
    <col min="1" max="1" width="9.08984375" style="6"/>
    <col min="2" max="2" width="16.54296875" style="5" customWidth="1"/>
    <col min="3" max="3" width="86.6328125" style="3" customWidth="1"/>
    <col min="4" max="4" width="10.6328125" style="23" customWidth="1"/>
    <col min="5" max="5" width="10.6328125" style="28" customWidth="1"/>
    <col min="6" max="8" width="20.6328125" style="21" customWidth="1" outlineLevel="1"/>
    <col min="9" max="9" width="20.6328125" style="21" customWidth="1"/>
    <col min="10" max="16384" width="9.08984375" style="6"/>
  </cols>
  <sheetData>
    <row r="1" spans="1:9" hidden="1" x14ac:dyDescent="0.35"/>
    <row r="2" spans="1:9" ht="19.5" hidden="1" customHeight="1" x14ac:dyDescent="0.35">
      <c r="B2" s="54"/>
      <c r="C2" s="54"/>
      <c r="D2" s="54"/>
      <c r="E2" s="54"/>
      <c r="F2" s="54"/>
      <c r="G2" s="54"/>
      <c r="H2" s="54"/>
      <c r="I2" s="54"/>
    </row>
    <row r="3" spans="1:9" hidden="1" x14ac:dyDescent="0.35">
      <c r="B3" s="55"/>
      <c r="C3" s="55"/>
      <c r="D3" s="55"/>
      <c r="E3" s="55"/>
      <c r="F3" s="55"/>
      <c r="G3" s="55"/>
      <c r="H3" s="55"/>
      <c r="I3" s="55"/>
    </row>
    <row r="4" spans="1:9" s="7" customFormat="1" ht="17.25" hidden="1" customHeight="1" x14ac:dyDescent="0.35">
      <c r="B4" s="4"/>
      <c r="C4" s="2"/>
      <c r="D4" s="25"/>
      <c r="E4" s="29"/>
      <c r="F4" s="22"/>
      <c r="G4" s="22"/>
      <c r="H4" s="22"/>
      <c r="I4" s="22"/>
    </row>
    <row r="5" spans="1:9" s="7" customFormat="1" hidden="1" x14ac:dyDescent="0.35">
      <c r="B5" s="56"/>
      <c r="C5" s="56"/>
      <c r="D5" s="56"/>
      <c r="E5" s="56"/>
      <c r="F5" s="56"/>
      <c r="G5" s="56"/>
      <c r="H5" s="56"/>
      <c r="I5" s="56"/>
    </row>
    <row r="6" spans="1:9" s="7" customFormat="1" ht="19.5" hidden="1" customHeight="1" x14ac:dyDescent="0.35">
      <c r="B6" s="54"/>
      <c r="C6" s="54"/>
      <c r="D6" s="54"/>
      <c r="E6" s="54"/>
      <c r="F6" s="54"/>
      <c r="G6" s="54"/>
      <c r="H6" s="54"/>
      <c r="I6" s="54"/>
    </row>
    <row r="7" spans="1:9" s="7" customFormat="1" ht="17.25" hidden="1" customHeight="1" x14ac:dyDescent="0.35">
      <c r="A7" s="6"/>
      <c r="B7" s="57"/>
      <c r="C7" s="57"/>
      <c r="D7" s="57"/>
      <c r="E7" s="57"/>
      <c r="F7" s="57"/>
      <c r="G7" s="57"/>
      <c r="H7" s="57"/>
      <c r="I7" s="57"/>
    </row>
    <row r="8" spans="1:9" s="7" customFormat="1" ht="14.25" hidden="1" customHeight="1" x14ac:dyDescent="0.35">
      <c r="A8" s="6"/>
      <c r="B8" s="4"/>
      <c r="C8" s="2"/>
      <c r="D8" s="25"/>
      <c r="E8" s="29"/>
      <c r="F8" s="22"/>
      <c r="G8" s="22"/>
      <c r="H8" s="22"/>
      <c r="I8" s="22"/>
    </row>
    <row r="9" spans="1:9" s="7" customFormat="1" ht="14.25" customHeight="1" x14ac:dyDescent="0.35">
      <c r="A9" s="6"/>
      <c r="B9" s="4"/>
      <c r="C9" s="2" t="s">
        <v>31</v>
      </c>
      <c r="D9" s="25"/>
      <c r="E9" s="29"/>
      <c r="F9" s="22"/>
      <c r="G9" s="22"/>
      <c r="H9" s="22"/>
      <c r="I9" s="22"/>
    </row>
    <row r="10" spans="1:9" s="8" customFormat="1" ht="48" customHeight="1" thickBot="1" x14ac:dyDescent="0.4">
      <c r="A10" s="6"/>
      <c r="B10" s="10" t="s">
        <v>1</v>
      </c>
      <c r="C10" s="11" t="s">
        <v>0</v>
      </c>
      <c r="D10" s="12" t="s">
        <v>2</v>
      </c>
      <c r="E10" s="30" t="s">
        <v>3</v>
      </c>
      <c r="F10" s="12" t="s">
        <v>27</v>
      </c>
      <c r="G10" s="12" t="s">
        <v>26</v>
      </c>
      <c r="H10" s="12" t="s">
        <v>25</v>
      </c>
      <c r="I10" s="12" t="s">
        <v>19</v>
      </c>
    </row>
    <row r="11" spans="1:9" s="7" customFormat="1" ht="15.75" customHeight="1" thickTop="1" x14ac:dyDescent="0.35">
      <c r="A11" s="6"/>
      <c r="B11" s="13" t="s">
        <v>4</v>
      </c>
      <c r="C11" s="14" t="s">
        <v>5</v>
      </c>
      <c r="D11" s="24"/>
      <c r="E11" s="31"/>
      <c r="F11" s="34"/>
      <c r="G11" s="34"/>
      <c r="H11" s="34"/>
      <c r="I11" s="35">
        <f>SUM(I12)</f>
        <v>12000</v>
      </c>
    </row>
    <row r="12" spans="1:9" s="7" customFormat="1" ht="15" customHeight="1" outlineLevel="1" x14ac:dyDescent="0.35">
      <c r="A12" s="6"/>
      <c r="B12" s="15" t="s">
        <v>30</v>
      </c>
      <c r="C12" s="16" t="s">
        <v>28</v>
      </c>
      <c r="D12" s="26" t="s">
        <v>7</v>
      </c>
      <c r="E12" s="33">
        <v>1</v>
      </c>
      <c r="F12" s="36"/>
      <c r="G12" s="36"/>
      <c r="H12" s="37">
        <v>12000</v>
      </c>
      <c r="I12" s="38">
        <f>Table1462[[#This Row],[Kiekis]]*(Table1462[[#This Row],[Medžiagos ir gaminiai, EUR be PVM]]+Table1462[[#This Row],[Mašinų ir mechanizmų darbas, EUR be PVM]]+Table1462[[#This Row],[Darbo užmokestis ir pridėtinės išlaidos, EUR be PVM]])</f>
        <v>12000</v>
      </c>
    </row>
    <row r="13" spans="1:9" ht="15" customHeight="1" outlineLevel="1" x14ac:dyDescent="0.35">
      <c r="B13" s="17">
        <v>140010</v>
      </c>
      <c r="C13" s="18" t="s">
        <v>8</v>
      </c>
      <c r="D13" s="27"/>
      <c r="E13" s="32"/>
      <c r="F13" s="39"/>
      <c r="G13" s="39"/>
      <c r="H13" s="39"/>
      <c r="I13" s="40">
        <f>SUM(I14)</f>
        <v>11900</v>
      </c>
    </row>
    <row r="14" spans="1:9" ht="15" customHeight="1" outlineLevel="1" x14ac:dyDescent="0.35">
      <c r="B14" s="20">
        <v>140010</v>
      </c>
      <c r="C14" s="19" t="s">
        <v>17</v>
      </c>
      <c r="D14" s="26" t="s">
        <v>7</v>
      </c>
      <c r="E14" s="33">
        <v>7</v>
      </c>
      <c r="F14" s="36">
        <v>0</v>
      </c>
      <c r="G14" s="36">
        <v>1400</v>
      </c>
      <c r="H14" s="37">
        <v>300</v>
      </c>
      <c r="I14" s="38">
        <f>Table1462[[#This Row],[Kiekis]]*(Table1462[[#This Row],[Medžiagos ir gaminiai, EUR be PVM]]+Table1462[[#This Row],[Mašinų ir mechanizmų darbas, EUR be PVM]]+Table1462[[#This Row],[Darbo užmokestis ir pridėtinės išlaidos, EUR be PVM]])</f>
        <v>11900</v>
      </c>
    </row>
    <row r="15" spans="1:9" ht="15" customHeight="1" outlineLevel="1" x14ac:dyDescent="0.35">
      <c r="B15" s="17">
        <v>140020</v>
      </c>
      <c r="C15" s="18" t="s">
        <v>10</v>
      </c>
      <c r="D15" s="27"/>
      <c r="E15" s="32"/>
      <c r="F15" s="39"/>
      <c r="G15" s="39"/>
      <c r="H15" s="39"/>
      <c r="I15" s="40">
        <f>SUM(I16:I17)</f>
        <v>8250</v>
      </c>
    </row>
    <row r="16" spans="1:9" ht="15" customHeight="1" outlineLevel="1" x14ac:dyDescent="0.35">
      <c r="B16" s="20">
        <v>140020</v>
      </c>
      <c r="C16" s="19" t="s">
        <v>18</v>
      </c>
      <c r="D16" s="26" t="s">
        <v>7</v>
      </c>
      <c r="E16" s="33">
        <v>1</v>
      </c>
      <c r="F16" s="36">
        <v>250</v>
      </c>
      <c r="G16" s="36">
        <v>3000</v>
      </c>
      <c r="H16" s="36">
        <v>1000</v>
      </c>
      <c r="I16" s="38">
        <f>Table1462[[#This Row],[Kiekis]]*(Table1462[[#This Row],[Medžiagos ir gaminiai, EUR be PVM]]+Table1462[[#This Row],[Mašinų ir mechanizmų darbas, EUR be PVM]]+Table1462[[#This Row],[Darbo užmokestis ir pridėtinės išlaidos, EUR be PVM]])</f>
        <v>4250</v>
      </c>
    </row>
    <row r="17" spans="2:9" ht="15" customHeight="1" outlineLevel="1" x14ac:dyDescent="0.35">
      <c r="B17" s="20">
        <v>140020</v>
      </c>
      <c r="C17" s="19" t="s">
        <v>23</v>
      </c>
      <c r="D17" s="26" t="s">
        <v>7</v>
      </c>
      <c r="E17" s="33">
        <v>1</v>
      </c>
      <c r="F17" s="36">
        <v>0</v>
      </c>
      <c r="G17" s="36">
        <v>3000</v>
      </c>
      <c r="H17" s="36">
        <v>1000</v>
      </c>
      <c r="I17" s="38">
        <f>Table1462[[#This Row],[Kiekis]]*(Table1462[[#This Row],[Medžiagos ir gaminiai, EUR be PVM]]+Table1462[[#This Row],[Mašinų ir mechanizmų darbas, EUR be PVM]]+Table1462[[#This Row],[Darbo užmokestis ir pridėtinės išlaidos, EUR be PVM]])</f>
        <v>4000</v>
      </c>
    </row>
    <row r="18" spans="2:9" ht="15" thickBot="1" x14ac:dyDescent="0.4">
      <c r="B18" s="41"/>
      <c r="C18" s="42"/>
      <c r="D18" s="42"/>
      <c r="E18" s="42"/>
      <c r="F18" s="42"/>
      <c r="G18" s="42"/>
      <c r="H18" s="43" t="s">
        <v>20</v>
      </c>
      <c r="I18" s="49">
        <f>I11+I13+I15</f>
        <v>32150</v>
      </c>
    </row>
    <row r="19" spans="2:9" ht="15.5" thickTop="1" thickBot="1" x14ac:dyDescent="0.4">
      <c r="B19" s="44"/>
      <c r="C19" s="9"/>
      <c r="D19" s="9"/>
      <c r="E19" s="9"/>
      <c r="F19" s="9"/>
      <c r="G19" s="9"/>
      <c r="H19" s="45" t="s">
        <v>21</v>
      </c>
      <c r="I19" s="50">
        <f>+I18*0.21</f>
        <v>6751.5</v>
      </c>
    </row>
    <row r="20" spans="2:9" ht="15.5" thickTop="1" thickBot="1" x14ac:dyDescent="0.4">
      <c r="B20" s="46"/>
      <c r="C20" s="47"/>
      <c r="D20" s="47"/>
      <c r="E20" s="47"/>
      <c r="F20" s="47"/>
      <c r="G20" s="47"/>
      <c r="H20" s="48" t="s">
        <v>22</v>
      </c>
      <c r="I20" s="51">
        <f>+I18+I19</f>
        <v>38901.5</v>
      </c>
    </row>
    <row r="21" spans="2:9" customFormat="1" ht="90" customHeight="1" thickTop="1" x14ac:dyDescent="0.35">
      <c r="B21" s="52" t="s">
        <v>29</v>
      </c>
      <c r="C21" s="53"/>
      <c r="D21" s="53"/>
      <c r="E21" s="53"/>
      <c r="F21" s="53"/>
      <c r="G21" s="53"/>
      <c r="H21" s="53"/>
      <c r="I21" s="53"/>
    </row>
  </sheetData>
  <sheetProtection algorithmName="SHA-512" hashValue="6tBl54R8Hi/731nvEA3X66YX5wQHtVaubon3XV3o2jq+cjkReSEhBCY7o9XzTrh5hiNW+dJXntV8J4EMzg/Emw==" saltValue="gByXm8hR0zeV+syL1KjP1Q==" spinCount="100000" sheet="1" formatCells="0" formatColumns="0" formatRows="0" insertColumns="0" insertRows="0" insertHyperlinks="0" deleteColumns="0" deleteRows="0" sort="0" autoFilter="0" pivotTables="0"/>
  <mergeCells count="6">
    <mergeCell ref="B21:I21"/>
    <mergeCell ref="B2:I2"/>
    <mergeCell ref="B3:I3"/>
    <mergeCell ref="B5:I5"/>
    <mergeCell ref="B6:I6"/>
    <mergeCell ref="B7:I7"/>
  </mergeCells>
  <phoneticPr fontId="15" type="noConversion"/>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Title="Mano vnt." xr:uid="{27249A89-0ED5-41EF-9D75-1F3EACDFF46E}">
          <x14:formula1>
            <xm:f>Pagalbinis!$A$3:$A$9</xm:f>
          </x14:formula1>
          <xm:sqref>D12 D14 D16:D17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E694-057C-42B6-A4F6-E76FF31A50AC}">
  <sheetPr codeName="Sheet3">
    <tabColor theme="0"/>
  </sheetPr>
  <dimension ref="A2:A18"/>
  <sheetViews>
    <sheetView workbookViewId="0">
      <selection activeCell="K22" sqref="K22"/>
    </sheetView>
  </sheetViews>
  <sheetFormatPr defaultRowHeight="14.5" x14ac:dyDescent="0.35"/>
  <cols>
    <col min="1" max="1" width="11" customWidth="1"/>
  </cols>
  <sheetData>
    <row r="2" spans="1:1" x14ac:dyDescent="0.35">
      <c r="A2" t="s">
        <v>12</v>
      </c>
    </row>
    <row r="3" spans="1:1" x14ac:dyDescent="0.35">
      <c r="A3" s="1" t="s">
        <v>6</v>
      </c>
    </row>
    <row r="4" spans="1:1" x14ac:dyDescent="0.35">
      <c r="A4" s="1" t="s">
        <v>24</v>
      </c>
    </row>
    <row r="5" spans="1:1" x14ac:dyDescent="0.35">
      <c r="A5" s="1" t="s">
        <v>7</v>
      </c>
    </row>
    <row r="6" spans="1:1" x14ac:dyDescent="0.35">
      <c r="A6" s="1" t="s">
        <v>13</v>
      </c>
    </row>
    <row r="7" spans="1:1" x14ac:dyDescent="0.35">
      <c r="A7" s="1" t="s">
        <v>14</v>
      </c>
    </row>
    <row r="8" spans="1:1" x14ac:dyDescent="0.35">
      <c r="A8" s="1" t="s">
        <v>11</v>
      </c>
    </row>
    <row r="9" spans="1:1" x14ac:dyDescent="0.35">
      <c r="A9" s="1" t="s">
        <v>9</v>
      </c>
    </row>
    <row r="10" spans="1:1" x14ac:dyDescent="0.35">
      <c r="A10" s="1" t="s">
        <v>15</v>
      </c>
    </row>
    <row r="11" spans="1:1" x14ac:dyDescent="0.35">
      <c r="A11" s="1" t="s">
        <v>16</v>
      </c>
    </row>
    <row r="12" spans="1:1" x14ac:dyDescent="0.35">
      <c r="A12" s="1"/>
    </row>
    <row r="13" spans="1:1" x14ac:dyDescent="0.35">
      <c r="A13" s="1"/>
    </row>
    <row r="14" spans="1:1" x14ac:dyDescent="0.35">
      <c r="A14" s="1"/>
    </row>
    <row r="15" spans="1:1" x14ac:dyDescent="0.35">
      <c r="A15" s="1"/>
    </row>
    <row r="16" spans="1:1" x14ac:dyDescent="0.35">
      <c r="A16" s="1"/>
    </row>
    <row r="17" spans="1:1" x14ac:dyDescent="0.35">
      <c r="A17" s="1"/>
    </row>
    <row r="18" spans="1:1" x14ac:dyDescent="0.35">
      <c r="A18" s="1"/>
    </row>
  </sheetData>
  <dataValidations disablePrompts="1" count="1">
    <dataValidation allowBlank="1" showInputMessage="1" showErrorMessage="1" promptTitle="Mano vnt." sqref="H12" xr:uid="{78C0F2F7-1C88-4073-A47A-86FC29E87C8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d 0 d L W t r h m Y y l A A A A 9 w A A A B I A H A B D b 2 5 m a W c v U G F j a 2 F n Z S 5 4 b W w g o h g A K K A U A A A A A A A A A A A A A A A A A A A A A A A A A A A A h Y 8 x D o I w G I W v Q r r T F h g E 8 l M G V 0 h M N M a 1 K R U a o R h a L H d z 8 E h e Q Y y i b o 7 v e 9 / w 3 v 1 6 g 3 z q W u 8 i B 6 N 6 n a E A U + R J L f p K 6 T p D o z 3 6 M c o Z b L g 4 8 V p 6 s 6 x N O p k q Q 4 2 1 5 5 Q Q 5 x x 2 E e 6 H m o S U B u R Q F l v R y I 6 j j 6 z + y 7 7 S x n I t J G K w f 4 1 h I Q 6 i B A f x K s E U y E K h V P p r h P P g Z / s D Y T 2 2 d h w k a 6 1 f 7 I A s E c j 7 B H s A U E s D B B Q A A g A I A H d H S 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3 R 0 t a K I p H u A 4 A A A A R A A A A E w A c A E Z v c m 1 1 b G F z L 1 N l Y 3 R p b 2 4 x L m 0 g o h g A K K A U A A A A A A A A A A A A A A A A A A A A A A A A A A A A K 0 5 N L s n M z 1 M I h t C G 1 g B Q S w E C L Q A U A A I A C A B 3 R 0 t a 2 u G Z j K U A A A D 3 A A A A E g A A A A A A A A A A A A A A A A A A A A A A Q 2 9 u Z m l n L 1 B h Y 2 t h Z 2 U u e G 1 s U E s B A i 0 A F A A C A A g A d 0 d L W g / K 6 a u k A A A A 6 Q A A A B M A A A A A A A A A A A A A A A A A 8 Q A A A F t D b 2 5 0 Z W 5 0 X 1 R 5 c G V z X S 5 4 b W x Q S w E C L Q A U A A I A C A B 3 R 0 t 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3 r r 0 + E L l U + M U j y W P O k T h Q A A A A A C A A A A A A A D Z g A A w A A A A B A A A A C v u 3 C 9 H e 7 w i m 7 q I U U F 8 v Z t A A A A A A S A A A C g A A A A E A A A A L D g F Q V m 8 E e 9 0 5 m f v 2 B F u G t Q A A A A U A 1 Q 3 5 v X w f E 7 4 v T k B n g 8 L 4 h / 1 n Q f N G o A z Z e S m I 5 0 8 7 m a g j b R R P h 6 7 F + A g e n A W 0 1 D 9 p T 8 E m G 7 3 y 2 7 K 9 P v m E b B w 9 Y / t a m L U R w d f M i U J p Q 3 k + E U A A A A + l i s 0 d x G 0 c r f C L t I N W Z w N a / P 4 9 U = < / 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A9180D02356421438B9421886D604B80" ma:contentTypeVersion="4" ma:contentTypeDescription="Kurkite naują dokumentą." ma:contentTypeScope="" ma:versionID="72a33972aa2b8df67171105b5029a879">
  <xsd:schema xmlns:xsd="http://www.w3.org/2001/XMLSchema" xmlns:xs="http://www.w3.org/2001/XMLSchema" xmlns:p="http://schemas.microsoft.com/office/2006/metadata/properties" xmlns:ns2="292d86c2-7f0a-440e-920a-5423323c41f5" targetNamespace="http://schemas.microsoft.com/office/2006/metadata/properties" ma:root="true" ma:fieldsID="5d8bb923b1896cbbfc6ff07a674ab5dc" ns2:_="">
    <xsd:import namespace="292d86c2-7f0a-440e-920a-5423323c41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2d86c2-7f0a-440e-920a-5423323c41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AF5F12-41D3-4153-B67D-4CB2B98D01AE}">
  <ds:schemaRefs>
    <ds:schemaRef ds:uri="http://schemas.microsoft.com/DataMashup"/>
  </ds:schemaRefs>
</ds:datastoreItem>
</file>

<file path=customXml/itemProps2.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C23E682-B33C-4BD5-94C5-29EABA5D12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2d86c2-7f0a-440e-920a-5423323c41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CAC2A2C-45EA-43DA-8BB7-ECF77D2F0F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330 kV OL Alytus Gardinas 368</vt:lpstr>
      <vt:lpstr>Pagalbinis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Vidas Kumpiniauskas</cp:lastModifiedBy>
  <cp:revision/>
  <dcterms:created xsi:type="dcterms:W3CDTF">2017-01-02T13:37:49Z</dcterms:created>
  <dcterms:modified xsi:type="dcterms:W3CDTF">2025-08-12T16:09:42Z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0x010100A9180D02356421438B9421886D604B80</vt:lpwstr>
  </property>
  <property fmtid="{D5CDD505-2E9C-101B-9397-08002B2CF9AE}" pid="3" name="MSIP_Label_7058e6ed-1f62-4b3b-a413-1541f2aa482f_Enabled">
    <vt:lpwstr>true</vt:lpwstr>
  </property>
  <property fmtid="{D5CDD505-2E9C-101B-9397-08002B2CF9AE}" pid="4" name="MSIP_Label_7058e6ed-1f62-4b3b-a413-1541f2aa482f_SetDate">
    <vt:lpwstr>2025-01-30T13:00:01Z</vt:lpwstr>
  </property>
  <property fmtid="{D5CDD505-2E9C-101B-9397-08002B2CF9AE}" pid="5" name="MSIP_Label_7058e6ed-1f62-4b3b-a413-1541f2aa482f_Method">
    <vt:lpwstr>Privileged</vt:lpwstr>
  </property>
  <property fmtid="{D5CDD505-2E9C-101B-9397-08002B2CF9AE}" pid="6" name="MSIP_Label_7058e6ed-1f62-4b3b-a413-1541f2aa482f_Name">
    <vt:lpwstr>VIEŠA</vt:lpwstr>
  </property>
  <property fmtid="{D5CDD505-2E9C-101B-9397-08002B2CF9AE}" pid="7" name="MSIP_Label_7058e6ed-1f62-4b3b-a413-1541f2aa482f_SiteId">
    <vt:lpwstr>86bcf768-7bcf-4cd6-b041-b219988b7a9c</vt:lpwstr>
  </property>
  <property fmtid="{D5CDD505-2E9C-101B-9397-08002B2CF9AE}" pid="8" name="MSIP_Label_7058e6ed-1f62-4b3b-a413-1541f2aa482f_ActionId">
    <vt:lpwstr>7106252f-72b1-4980-ae29-3d76864a7fef</vt:lpwstr>
  </property>
  <property fmtid="{D5CDD505-2E9C-101B-9397-08002B2CF9AE}" pid="9" name="MSIP_Label_7058e6ed-1f62-4b3b-a413-1541f2aa482f_ContentBits">
    <vt:lpwstr>0</vt:lpwstr>
  </property>
</Properties>
</file>