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defaultThemeVersion="166925"/>
  <xr:revisionPtr revIDLastSave="0" documentId="13_ncr:1_{2EC7DE7D-A232-44A6-99D6-06B19E8CE2D3}" xr6:coauthVersionLast="47" xr6:coauthVersionMax="47" xr10:uidLastSave="{00000000-0000-0000-0000-000000000000}"/>
  <bookViews>
    <workbookView xWindow="-120" yWindow="-120" windowWidth="29040" windowHeight="17640" xr2:uid="{00000000-000D-0000-FFFF-FFFF00000000}"/>
  </bookViews>
  <sheets>
    <sheet name="specifikacija " sheetId="5" r:id="rId1"/>
    <sheet name="Sheet1"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5" l="1"/>
  <c r="I29" i="5"/>
  <c r="I24" i="5"/>
  <c r="I21" i="5" l="1"/>
  <c r="I23" i="5" s="1"/>
  <c r="I22" i="5" s="1"/>
  <c r="I20" i="5"/>
  <c r="I17" i="5"/>
  <c r="I19" i="5" s="1"/>
  <c r="I18" i="5" s="1"/>
  <c r="I16" i="5"/>
  <c r="I13" i="5"/>
  <c r="I15" i="5" s="1"/>
  <c r="I14" i="5" s="1"/>
  <c r="I12" i="5"/>
</calcChain>
</file>

<file path=xl/sharedStrings.xml><?xml version="1.0" encoding="utf-8"?>
<sst xmlns="http://schemas.openxmlformats.org/spreadsheetml/2006/main" count="51" uniqueCount="46">
  <si>
    <t>Vienkartinių medicinos pagalbos priemonių naujagimių ir vaikų gydymui  pirkimas</t>
  </si>
  <si>
    <t>SPECIFIKACIJA</t>
  </si>
  <si>
    <t>1. Prekių  kokybė, žymėjimas, informacija vartotojui turi atitikti ES 2017/745 reglamento ar lygiaverčio dokumento   reikalavimus.</t>
  </si>
  <si>
    <t xml:space="preserve">2. Visoms nurodytoms konkrečioms medžiagoms ir/ar konkretiems prekių pavadinimams taikoma „arba lygiavertis“. </t>
  </si>
  <si>
    <r>
      <t xml:space="preserve">3. </t>
    </r>
    <r>
      <rPr>
        <u/>
        <sz val="11"/>
        <rFont val="Times New Roman"/>
        <family val="1"/>
        <charset val="186"/>
      </rPr>
      <t>Tiekėjas, siūlantis lygiavertę prek</t>
    </r>
    <r>
      <rPr>
        <sz val="11"/>
        <rFont val="Times New Roman"/>
        <family val="1"/>
        <charset val="186"/>
      </rPr>
      <t>ę privalo patikimomis priemonėmis įrodyti, kad siūloma prekė yra lygiavertė ir visiškai atitinka techninėje specifikacijoje keliamus reikalavimus</t>
    </r>
  </si>
  <si>
    <r>
      <t xml:space="preserve">4. Tiekėjas turi pateikti dokumentus, įrodančius siūlomų prekių atitikimą kokybės ir techniniams reikalavimams, nurodytiems pirkimo dokumentų techninėje specifikacijoje: </t>
    </r>
    <r>
      <rPr>
        <b/>
        <sz val="11"/>
        <rFont val="Times New Roman"/>
        <family val="1"/>
        <charset val="186"/>
      </rPr>
      <t>tiekėjas turi pateikti gamintojo parengtus katalogus ir siūlomų prekių techninių charakteristikų aprašymus</t>
    </r>
    <r>
      <rPr>
        <sz val="11"/>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u/>
        <sz val="11"/>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1"/>
        <rFont val="Times New Roman"/>
        <family val="1"/>
        <charset val="186"/>
      </rPr>
      <t>. Taip pat tiekėjas tu</t>
    </r>
    <r>
      <rPr>
        <u/>
        <sz val="11"/>
        <rFont val="Times New Roman"/>
        <family val="1"/>
        <charset val="186"/>
      </rPr>
      <t>ri pateikti nuorodas į gamintojo interneto tinklalapį (jei toks yra)</t>
    </r>
    <r>
      <rPr>
        <sz val="11"/>
        <rFont val="Times New Roman"/>
        <family val="1"/>
        <charset val="186"/>
      </rPr>
      <t>,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t>
    </r>
  </si>
  <si>
    <t xml:space="preserve"> PO turi teisę reikalauti pateikti katalogų ir techninių aprašų originalus, o tiekėjui jų nepateikus – pasiūlymą atmesti.</t>
  </si>
  <si>
    <t>Pirkimo dalies Nr.</t>
  </si>
  <si>
    <t xml:space="preserve">Priemonės pavadinimas </t>
  </si>
  <si>
    <t>Reikalavimai</t>
  </si>
  <si>
    <t>Mato vnt.</t>
  </si>
  <si>
    <t>Maksimalus kiekis.</t>
  </si>
  <si>
    <t>Prekės pavadinimas, gamintojas, modelis.</t>
  </si>
  <si>
    <t>PVM dydis</t>
  </si>
  <si>
    <t>Vnt. įkainis, EUR be PVM</t>
  </si>
  <si>
    <t>Bendra (maksimali) suma Eur be PVM</t>
  </si>
  <si>
    <t>Tiekėjo siūlomos prekės parametrai (Failo, dokumento pavadinimas ir puslapio Nr., pažymintis vietą, kurioje yra siūlomus parametrus patvirtinantys dokumentai bei siūlomos prekės katalogo numeris*)</t>
  </si>
  <si>
    <t>4.</t>
  </si>
  <si>
    <t xml:space="preserve">Maišas infuzinių tirpalų mišiniui ruošti  450-500 ml </t>
  </si>
  <si>
    <t>Sterilus, šviesai nelaidus, be DEHP minkštiklio ir latekso, su 3 skirtingomis jungtimis: 1) Luer – Lock jungtis ir spaustuku, sujungimo žarnelei prijungti; 2)jungtis su injekciniu guminiu kamšteliu, 3) jungtis su praduriama membrana lašinei sistemai prijungti. Maišo tūris 450 – 500 ml.</t>
  </si>
  <si>
    <t xml:space="preserve">vnt. </t>
  </si>
  <si>
    <t>Eva bag nutrimix 0.5/0 500ml, B.Braun Melsungen, k.2112146</t>
  </si>
  <si>
    <t>Bendra pradinė (maksimali) vertė 4-ai pirkimo daliai EUR be PVM</t>
  </si>
  <si>
    <t>PVM (        %) suma</t>
  </si>
  <si>
    <t>Bendra pradinė (maksimali) vertė 4-ai pirkimo daliai EUR su PVM</t>
  </si>
  <si>
    <t>5.</t>
  </si>
  <si>
    <t xml:space="preserve">Maišas infuzinių tirpalų mišiniui ruošti 950-1000 ml </t>
  </si>
  <si>
    <t>Sterilus, šviesai nelaidus, be DEHP minkštiklio ir latekso, su 3 skirtingomis jungtimis: 1) Luer – Lock jungtis ir spaustuku, sujungimo žarnelei prijungti; 2)jungtis su injekciniu guminiu kamšteliu, 3) jungtis su praduriama membrana lašinei sistemai prijungti. Maišo tūris 950 – 1000 ml.</t>
  </si>
  <si>
    <t>Eva bag nutrimix 1/0 1000ml, B.Braun Melsungen, k.2112147</t>
  </si>
  <si>
    <t>Bendra pradinė (maksimali) vertė 5-ai pirkimo daliai EUR be PVM</t>
  </si>
  <si>
    <t>Bendra pradinė (maksimali) vertė 5-ai pirkimo daliai EUR su PVM</t>
  </si>
  <si>
    <t>6.</t>
  </si>
  <si>
    <t>Maišas infuzinių tirpalų mišiniui ruošti 1950-2000 ml</t>
  </si>
  <si>
    <t>Sterilus, šviesai nelaidus, be DEHP minkštiklio ir latekso, su 3 skirtingomis jungtimis: 1) Luer – Lock jungtis ir spaustuku, sujungimo žarnelei prijungti; 2)jungtis su injekciniu guminiu kamšteliu, 3) jungtis su praduriama membrana lašinei sistemai prijungti. Maišo tūris 1950 – 2000 ml.</t>
  </si>
  <si>
    <t>Eva bag nutrimix 2/3 2000ml, B.Braun Melsungen, k.2112150</t>
  </si>
  <si>
    <t>Bendra pradinė (maksimali) vertė 6-ai pirkimo daliai EUR be PVM</t>
  </si>
  <si>
    <t>Bendra pradinė (maksimali) vertė 6-ai pirkimo daliai EUR su PVM</t>
  </si>
  <si>
    <t>3.</t>
  </si>
  <si>
    <t>Kamštukas su bionektoriumi</t>
  </si>
  <si>
    <t>Antimikrobinis; teigiamas slėgis;  naudojamas ištraukti ar įpilti skysčiui, intraveniniams tirpalams iš įvairios taros (maišai, buteliukai), palaikant uždarą sistemą; Bionektoriaus tėkmės greitis ≥ 100 ml/min; Turi dezinfekuojamą membraną, kuri automatiškai užsidaro atjungus;</t>
  </si>
  <si>
    <t>Female Luer-lock proksimalinė jungtis; Mini spike distalinė jungtis; Pagamintas be latekso, be DEHP (be ftalatų).</t>
  </si>
  <si>
    <t>Gali būti jungiamas ne mažiau 100 kartų. Vienkartinis, sterilus.</t>
  </si>
  <si>
    <t>Bendra pradinė (maksimali) vertė 3-ai pirkimo daliai EUR be PVM</t>
  </si>
  <si>
    <t>Bendra pradinė (maksimali) vertė 3-ai pirkimo daliai EUR su PVM</t>
  </si>
  <si>
    <t>Mini spikme 2.k. 4550590. B.Braun Melsungen</t>
  </si>
  <si>
    <t>PVM (      5%) 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</si>
</sst>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1"/>
      <name val="Times New Roman"/>
      <family val="1"/>
      <charset val="186"/>
    </font>
    <font>
      <sz val="11"/>
      <color theme="1"/>
      <name val="Calibri"/>
      <family val="2"/>
      <charset val="186"/>
      <scheme val="minor"/>
    </font>
    <font>
      <b/>
      <sz val="11"/>
      <name val="Times New Roman"/>
      <family val="1"/>
      <charset val="186"/>
    </font>
    <font>
      <u/>
      <sz val="11"/>
      <name val="Times New Roman"/>
      <family val="1"/>
      <charset val="186"/>
    </font>
    <font>
      <b/>
      <sz val="11"/>
      <color theme="1"/>
      <name val="Times New Roman"/>
      <family val="1"/>
      <charset val="186"/>
    </font>
    <font>
      <sz val="11"/>
      <color theme="1"/>
      <name val="Times New Roman"/>
      <family val="1"/>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30">
    <xf numFmtId="0" fontId="0" fillId="0" borderId="0" xfId="0"/>
    <xf numFmtId="2" fontId="1" fillId="0" borderId="0" xfId="0" applyNumberFormat="1" applyFont="1" applyAlignment="1">
      <alignment horizontal="left" vertical="top"/>
    </xf>
    <xf numFmtId="4" fontId="1" fillId="0" borderId="0" xfId="0" applyNumberFormat="1" applyFont="1" applyAlignment="1">
      <alignment horizontal="left" vertical="top"/>
    </xf>
    <xf numFmtId="2" fontId="3" fillId="0" borderId="0" xfId="0" applyNumberFormat="1" applyFont="1" applyAlignment="1">
      <alignment horizontal="center" vertical="top"/>
    </xf>
    <xf numFmtId="2" fontId="1" fillId="0" borderId="0" xfId="0" applyNumberFormat="1" applyFont="1" applyAlignment="1">
      <alignment vertical="top"/>
    </xf>
    <xf numFmtId="1" fontId="1" fillId="0" borderId="0" xfId="0" applyNumberFormat="1" applyFont="1" applyAlignment="1">
      <alignment horizontal="left" vertical="top"/>
    </xf>
    <xf numFmtId="0" fontId="1" fillId="2" borderId="0" xfId="0" applyFont="1" applyFill="1"/>
    <xf numFmtId="1" fontId="0" fillId="0" borderId="0" xfId="0" applyNumberFormat="1"/>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9" fontId="6" fillId="2" borderId="1" xfId="0" applyNumberFormat="1" applyFont="1" applyFill="1" applyBorder="1" applyAlignment="1">
      <alignment horizontal="justify" vertical="center" wrapText="1"/>
    </xf>
    <xf numFmtId="2" fontId="6" fillId="2" borderId="1" xfId="0" applyNumberFormat="1" applyFont="1" applyFill="1" applyBorder="1" applyAlignment="1">
      <alignment horizontal="justify" vertical="center" wrapText="1"/>
    </xf>
    <xf numFmtId="2" fontId="6" fillId="0" borderId="1" xfId="0" applyNumberFormat="1" applyFont="1" applyBorder="1" applyAlignment="1">
      <alignment horizontal="justify" vertical="center" wrapText="1"/>
    </xf>
    <xf numFmtId="0" fontId="6"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9" fontId="6" fillId="0" borderId="1" xfId="0" applyNumberFormat="1" applyFont="1" applyBorder="1" applyAlignment="1">
      <alignment horizontal="justify" vertical="center" wrapText="1"/>
    </xf>
    <xf numFmtId="2" fontId="6" fillId="0" borderId="1" xfId="0" applyNumberFormat="1" applyFont="1" applyBorder="1" applyAlignment="1">
      <alignment horizontal="justify" vertical="center" wrapText="1"/>
    </xf>
    <xf numFmtId="0" fontId="5" fillId="2" borderId="1" xfId="0" applyFont="1" applyFill="1" applyBorder="1" applyAlignment="1">
      <alignment horizontal="right" vertical="center" wrapText="1"/>
    </xf>
    <xf numFmtId="0" fontId="5" fillId="0" borderId="1" xfId="0" applyFont="1" applyBorder="1" applyAlignment="1">
      <alignment horizontal="justify" vertical="center" wrapText="1"/>
    </xf>
    <xf numFmtId="2" fontId="3" fillId="0" borderId="0" xfId="0" applyNumberFormat="1" applyFont="1" applyAlignment="1">
      <alignment horizontal="center" vertical="center"/>
    </xf>
    <xf numFmtId="2" fontId="3" fillId="0" borderId="0" xfId="0" applyNumberFormat="1" applyFont="1" applyAlignment="1">
      <alignment horizontal="center" vertical="top"/>
    </xf>
    <xf numFmtId="2" fontId="1" fillId="0" borderId="0" xfId="0" applyNumberFormat="1" applyFont="1" applyAlignment="1">
      <alignment horizontal="left" vertical="top" wrapText="1"/>
    </xf>
    <xf numFmtId="2" fontId="1" fillId="0" borderId="2" xfId="0" applyNumberFormat="1" applyFont="1" applyBorder="1" applyAlignment="1">
      <alignment horizontal="left" vertical="top" wrapText="1"/>
    </xf>
    <xf numFmtId="0" fontId="5" fillId="0" borderId="1" xfId="0" applyFont="1" applyBorder="1" applyAlignment="1">
      <alignment horizontal="center" vertical="center" wrapText="1"/>
    </xf>
  </cellXfs>
  <cellStyles count="2">
    <cellStyle name="Normal" xfId="0" builtinId="0"/>
    <cellStyle name="Normal 14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9"/>
  <sheetViews>
    <sheetView tabSelected="1" topLeftCell="C1" workbookViewId="0">
      <selection activeCell="F33" sqref="F33"/>
    </sheetView>
  </sheetViews>
  <sheetFormatPr defaultRowHeight="15" x14ac:dyDescent="0.25"/>
  <cols>
    <col min="1" max="1" width="9.7109375" customWidth="1"/>
    <col min="2" max="2" width="22" customWidth="1"/>
    <col min="3" max="3" width="72" customWidth="1"/>
    <col min="4" max="4" width="14.7109375" customWidth="1"/>
    <col min="5" max="5" width="14.28515625" style="7" customWidth="1"/>
    <col min="6" max="6" width="29.28515625" customWidth="1"/>
    <col min="7" max="7" width="9.85546875" customWidth="1"/>
    <col min="8" max="8" width="13.28515625" customWidth="1"/>
    <col min="9" max="9" width="15.7109375" customWidth="1"/>
  </cols>
  <sheetData>
    <row r="1" spans="1:9" x14ac:dyDescent="0.25">
      <c r="A1" s="25" t="s">
        <v>0</v>
      </c>
      <c r="B1" s="25"/>
      <c r="C1" s="25"/>
      <c r="D1" s="25"/>
      <c r="E1" s="25"/>
      <c r="F1" s="25"/>
      <c r="G1" s="25"/>
      <c r="H1" s="25"/>
    </row>
    <row r="2" spans="1:9" x14ac:dyDescent="0.25">
      <c r="A2" s="26" t="s">
        <v>1</v>
      </c>
      <c r="B2" s="26"/>
      <c r="C2" s="26"/>
      <c r="D2" s="26"/>
      <c r="E2" s="26"/>
      <c r="F2" s="26"/>
      <c r="G2" s="3"/>
      <c r="H2" s="3"/>
    </row>
    <row r="3" spans="1:9" x14ac:dyDescent="0.25">
      <c r="A3" s="1" t="s">
        <v>2</v>
      </c>
      <c r="B3" s="1"/>
      <c r="C3" s="1"/>
      <c r="D3" s="1"/>
      <c r="E3" s="5"/>
      <c r="F3" s="4"/>
      <c r="G3" s="1"/>
      <c r="H3" s="2"/>
    </row>
    <row r="4" spans="1:9" x14ac:dyDescent="0.25">
      <c r="A4" s="1" t="s">
        <v>3</v>
      </c>
      <c r="B4" s="1"/>
      <c r="C4" s="1"/>
      <c r="D4" s="1"/>
      <c r="E4" s="5"/>
      <c r="F4" s="4"/>
      <c r="G4" s="1"/>
      <c r="H4" s="2"/>
    </row>
    <row r="5" spans="1:9" x14ac:dyDescent="0.25">
      <c r="A5" s="27" t="s">
        <v>4</v>
      </c>
      <c r="B5" s="27"/>
      <c r="C5" s="27"/>
      <c r="D5" s="27"/>
      <c r="E5" s="27"/>
      <c r="F5" s="27"/>
      <c r="G5" s="27"/>
      <c r="H5" s="2"/>
    </row>
    <row r="6" spans="1:9" ht="91.5" customHeight="1" x14ac:dyDescent="0.25">
      <c r="A6" s="27" t="s">
        <v>5</v>
      </c>
      <c r="B6" s="27"/>
      <c r="C6" s="27"/>
      <c r="D6" s="27"/>
      <c r="E6" s="27"/>
      <c r="F6" s="27"/>
      <c r="G6" s="27"/>
      <c r="H6" s="27"/>
    </row>
    <row r="7" spans="1:9" ht="15" customHeight="1" x14ac:dyDescent="0.25">
      <c r="A7" s="28" t="s">
        <v>6</v>
      </c>
      <c r="B7" s="28"/>
      <c r="C7" s="28"/>
      <c r="D7" s="28"/>
      <c r="E7" s="28"/>
      <c r="F7" s="28"/>
      <c r="G7" s="28"/>
      <c r="H7" s="28"/>
    </row>
    <row r="8" spans="1:9" ht="32.25" customHeight="1" x14ac:dyDescent="0.25">
      <c r="G8" s="6"/>
    </row>
    <row r="9" spans="1:9" ht="31.5" customHeight="1" x14ac:dyDescent="0.25">
      <c r="A9" s="29" t="s">
        <v>7</v>
      </c>
      <c r="B9" s="29" t="s">
        <v>8</v>
      </c>
      <c r="C9" s="29" t="s">
        <v>9</v>
      </c>
      <c r="D9" s="29" t="s">
        <v>10</v>
      </c>
      <c r="E9" s="29" t="s">
        <v>11</v>
      </c>
      <c r="F9" s="9" t="s">
        <v>12</v>
      </c>
      <c r="G9" s="24" t="s">
        <v>13</v>
      </c>
      <c r="H9" s="24" t="s">
        <v>14</v>
      </c>
      <c r="I9" s="24" t="s">
        <v>15</v>
      </c>
    </row>
    <row r="10" spans="1:9" ht="54" customHeight="1" x14ac:dyDescent="0.25">
      <c r="A10" s="29"/>
      <c r="B10" s="29"/>
      <c r="C10" s="29"/>
      <c r="D10" s="29"/>
      <c r="E10" s="29"/>
      <c r="F10" s="9" t="s">
        <v>16</v>
      </c>
      <c r="G10" s="24"/>
      <c r="H10" s="24"/>
      <c r="I10" s="24"/>
    </row>
    <row r="11" spans="1:9" x14ac:dyDescent="0.25">
      <c r="A11" s="8">
        <v>1</v>
      </c>
      <c r="B11" s="8">
        <v>2</v>
      </c>
      <c r="C11" s="8">
        <v>3</v>
      </c>
      <c r="D11" s="8">
        <v>4</v>
      </c>
      <c r="E11" s="8">
        <v>5</v>
      </c>
      <c r="F11" s="8">
        <v>6</v>
      </c>
      <c r="G11" s="8">
        <v>7</v>
      </c>
      <c r="H11" s="8">
        <v>8</v>
      </c>
      <c r="I11" s="8">
        <v>9</v>
      </c>
    </row>
    <row r="12" spans="1:9" ht="60" x14ac:dyDescent="0.25">
      <c r="A12" s="10" t="s">
        <v>17</v>
      </c>
      <c r="B12" s="10" t="s">
        <v>18</v>
      </c>
      <c r="C12" s="10" t="s">
        <v>19</v>
      </c>
      <c r="D12" s="11" t="s">
        <v>20</v>
      </c>
      <c r="E12" s="11">
        <v>400</v>
      </c>
      <c r="F12" s="12" t="s">
        <v>21</v>
      </c>
      <c r="G12" s="13">
        <v>0.05</v>
      </c>
      <c r="H12" s="14">
        <v>3.6</v>
      </c>
      <c r="I12" s="14">
        <f>E12*H12</f>
        <v>1440</v>
      </c>
    </row>
    <row r="13" spans="1:9" x14ac:dyDescent="0.25">
      <c r="A13" s="23" t="s">
        <v>22</v>
      </c>
      <c r="B13" s="23"/>
      <c r="C13" s="23"/>
      <c r="D13" s="23"/>
      <c r="E13" s="23"/>
      <c r="F13" s="23"/>
      <c r="G13" s="23"/>
      <c r="H13" s="23"/>
      <c r="I13" s="14">
        <f>E12*H12</f>
        <v>1440</v>
      </c>
    </row>
    <row r="14" spans="1:9" x14ac:dyDescent="0.25">
      <c r="A14" s="23" t="s">
        <v>23</v>
      </c>
      <c r="B14" s="23"/>
      <c r="C14" s="23"/>
      <c r="D14" s="23"/>
      <c r="E14" s="23"/>
      <c r="F14" s="23"/>
      <c r="G14" s="23"/>
      <c r="H14" s="23"/>
      <c r="I14" s="14">
        <f>I15-I13</f>
        <v>72</v>
      </c>
    </row>
    <row r="15" spans="1:9" x14ac:dyDescent="0.25">
      <c r="A15" s="23" t="s">
        <v>24</v>
      </c>
      <c r="B15" s="23"/>
      <c r="C15" s="23"/>
      <c r="D15" s="23"/>
      <c r="E15" s="23"/>
      <c r="F15" s="23"/>
      <c r="G15" s="23"/>
      <c r="H15" s="23"/>
      <c r="I15" s="14">
        <f>I13*1.05</f>
        <v>1512</v>
      </c>
    </row>
    <row r="16" spans="1:9" ht="60" x14ac:dyDescent="0.25">
      <c r="A16" s="10" t="s">
        <v>25</v>
      </c>
      <c r="B16" s="10" t="s">
        <v>26</v>
      </c>
      <c r="C16" s="10" t="s">
        <v>27</v>
      </c>
      <c r="D16" s="11" t="s">
        <v>20</v>
      </c>
      <c r="E16" s="11">
        <v>100</v>
      </c>
      <c r="F16" s="12" t="s">
        <v>28</v>
      </c>
      <c r="G16" s="13">
        <v>0.05</v>
      </c>
      <c r="H16" s="14">
        <v>4.2</v>
      </c>
      <c r="I16" s="14">
        <f>E16*H16</f>
        <v>420</v>
      </c>
    </row>
    <row r="17" spans="1:9" x14ac:dyDescent="0.25">
      <c r="A17" s="23" t="s">
        <v>29</v>
      </c>
      <c r="B17" s="23"/>
      <c r="C17" s="23"/>
      <c r="D17" s="23"/>
      <c r="E17" s="23"/>
      <c r="F17" s="23"/>
      <c r="G17" s="23"/>
      <c r="H17" s="23"/>
      <c r="I17" s="14">
        <f>E16*H16</f>
        <v>420</v>
      </c>
    </row>
    <row r="18" spans="1:9" x14ac:dyDescent="0.25">
      <c r="A18" s="23" t="s">
        <v>23</v>
      </c>
      <c r="B18" s="23"/>
      <c r="C18" s="23"/>
      <c r="D18" s="23"/>
      <c r="E18" s="23"/>
      <c r="F18" s="23"/>
      <c r="G18" s="23"/>
      <c r="H18" s="23"/>
      <c r="I18" s="14">
        <f>I19-I17</f>
        <v>21</v>
      </c>
    </row>
    <row r="19" spans="1:9" x14ac:dyDescent="0.25">
      <c r="A19" s="23" t="s">
        <v>30</v>
      </c>
      <c r="B19" s="23"/>
      <c r="C19" s="23"/>
      <c r="D19" s="23"/>
      <c r="E19" s="23"/>
      <c r="F19" s="23"/>
      <c r="G19" s="23"/>
      <c r="H19" s="23"/>
      <c r="I19" s="14">
        <f>I17*1.05</f>
        <v>441</v>
      </c>
    </row>
    <row r="20" spans="1:9" ht="60" x14ac:dyDescent="0.25">
      <c r="A20" s="10" t="s">
        <v>31</v>
      </c>
      <c r="B20" s="10" t="s">
        <v>32</v>
      </c>
      <c r="C20" s="10" t="s">
        <v>33</v>
      </c>
      <c r="D20" s="11" t="s">
        <v>20</v>
      </c>
      <c r="E20" s="11">
        <v>100</v>
      </c>
      <c r="F20" s="12" t="s">
        <v>34</v>
      </c>
      <c r="G20" s="13">
        <v>0.05</v>
      </c>
      <c r="H20" s="14">
        <v>6</v>
      </c>
      <c r="I20" s="14">
        <f>E20*H20</f>
        <v>600</v>
      </c>
    </row>
    <row r="21" spans="1:9" x14ac:dyDescent="0.25">
      <c r="A21" s="23" t="s">
        <v>35</v>
      </c>
      <c r="B21" s="23"/>
      <c r="C21" s="23"/>
      <c r="D21" s="23"/>
      <c r="E21" s="23"/>
      <c r="F21" s="23"/>
      <c r="G21" s="23"/>
      <c r="H21" s="23"/>
      <c r="I21" s="14">
        <f>E20*H20</f>
        <v>600</v>
      </c>
    </row>
    <row r="22" spans="1:9" x14ac:dyDescent="0.25">
      <c r="A22" s="23" t="s">
        <v>23</v>
      </c>
      <c r="B22" s="23"/>
      <c r="C22" s="23"/>
      <c r="D22" s="23"/>
      <c r="E22" s="23"/>
      <c r="F22" s="23"/>
      <c r="G22" s="23"/>
      <c r="H22" s="23"/>
      <c r="I22" s="14">
        <f>I23-I21</f>
        <v>30</v>
      </c>
    </row>
    <row r="23" spans="1:9" x14ac:dyDescent="0.25">
      <c r="A23" s="23" t="s">
        <v>36</v>
      </c>
      <c r="B23" s="23"/>
      <c r="C23" s="23"/>
      <c r="D23" s="23"/>
      <c r="E23" s="23"/>
      <c r="F23" s="23"/>
      <c r="G23" s="23"/>
      <c r="H23" s="23"/>
      <c r="I23" s="14">
        <f>I21*1.05</f>
        <v>630</v>
      </c>
    </row>
    <row r="24" spans="1:9" ht="60" x14ac:dyDescent="0.25">
      <c r="A24" s="18" t="s">
        <v>37</v>
      </c>
      <c r="B24" s="18" t="s">
        <v>38</v>
      </c>
      <c r="C24" s="16" t="s">
        <v>39</v>
      </c>
      <c r="D24" s="19" t="s">
        <v>20</v>
      </c>
      <c r="E24" s="19">
        <v>100</v>
      </c>
      <c r="F24" s="20" t="s">
        <v>44</v>
      </c>
      <c r="G24" s="21">
        <v>0.05</v>
      </c>
      <c r="H24" s="22">
        <v>1.2</v>
      </c>
      <c r="I24" s="22">
        <f>H24*E24</f>
        <v>120</v>
      </c>
    </row>
    <row r="25" spans="1:9" ht="30" x14ac:dyDescent="0.25">
      <c r="A25" s="18"/>
      <c r="B25" s="18"/>
      <c r="C25" s="16" t="s">
        <v>40</v>
      </c>
      <c r="D25" s="19"/>
      <c r="E25" s="19"/>
      <c r="F25" s="20"/>
      <c r="G25" s="21"/>
      <c r="H25" s="22"/>
      <c r="I25" s="22"/>
    </row>
    <row r="26" spans="1:9" x14ac:dyDescent="0.25">
      <c r="A26" s="18"/>
      <c r="B26" s="18"/>
      <c r="C26" s="16" t="s">
        <v>41</v>
      </c>
      <c r="D26" s="19"/>
      <c r="E26" s="19"/>
      <c r="F26" s="20"/>
      <c r="G26" s="21"/>
      <c r="H26" s="22"/>
      <c r="I26" s="22"/>
    </row>
    <row r="27" spans="1:9" x14ac:dyDescent="0.25">
      <c r="A27" s="17" t="s">
        <v>42</v>
      </c>
      <c r="B27" s="17"/>
      <c r="C27" s="17"/>
      <c r="D27" s="17"/>
      <c r="E27" s="17"/>
      <c r="F27" s="17"/>
      <c r="G27" s="17"/>
      <c r="H27" s="17"/>
      <c r="I27" s="15">
        <v>120</v>
      </c>
    </row>
    <row r="28" spans="1:9" x14ac:dyDescent="0.25">
      <c r="A28" s="17" t="s">
        <v>45</v>
      </c>
      <c r="B28" s="17"/>
      <c r="C28" s="17"/>
      <c r="D28" s="17"/>
      <c r="E28" s="17"/>
      <c r="F28" s="17"/>
      <c r="G28" s="17"/>
      <c r="H28" s="17"/>
      <c r="I28" s="15">
        <f>I29-I27</f>
        <v>6</v>
      </c>
    </row>
    <row r="29" spans="1:9" x14ac:dyDescent="0.25">
      <c r="A29" s="17" t="s">
        <v>43</v>
      </c>
      <c r="B29" s="17"/>
      <c r="C29" s="17"/>
      <c r="D29" s="17"/>
      <c r="E29" s="17"/>
      <c r="F29" s="17"/>
      <c r="G29" s="17"/>
      <c r="H29" s="17"/>
      <c r="I29" s="15">
        <f>I27*1.05</f>
        <v>126</v>
      </c>
    </row>
  </sheetData>
  <mergeCells count="33">
    <mergeCell ref="A1:H1"/>
    <mergeCell ref="A2:F2"/>
    <mergeCell ref="A5:G5"/>
    <mergeCell ref="A6:H6"/>
    <mergeCell ref="A7:H7"/>
    <mergeCell ref="I24:I26"/>
    <mergeCell ref="A13:H13"/>
    <mergeCell ref="G9:G10"/>
    <mergeCell ref="H9:H10"/>
    <mergeCell ref="I9:I10"/>
    <mergeCell ref="A9:A10"/>
    <mergeCell ref="B9:B10"/>
    <mergeCell ref="C9:C10"/>
    <mergeCell ref="D9:D10"/>
    <mergeCell ref="E9:E10"/>
    <mergeCell ref="A21:H21"/>
    <mergeCell ref="A22:H22"/>
    <mergeCell ref="A23:H23"/>
    <mergeCell ref="A14:H14"/>
    <mergeCell ref="A15:H15"/>
    <mergeCell ref="A17:H17"/>
    <mergeCell ref="A18:H18"/>
    <mergeCell ref="A19:H19"/>
    <mergeCell ref="A27:H27"/>
    <mergeCell ref="A28:H28"/>
    <mergeCell ref="A29:H29"/>
    <mergeCell ref="A24:A26"/>
    <mergeCell ref="B24:B26"/>
    <mergeCell ref="D24:D26"/>
    <mergeCell ref="E24:E26"/>
    <mergeCell ref="F24:F26"/>
    <mergeCell ref="G24:G26"/>
    <mergeCell ref="H24:H26"/>
  </mergeCells>
  <pageMargins left="0.25" right="0.25" top="0.75" bottom="0.75" header="0.3" footer="0.3"/>
  <pageSetup paperSize="9"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specifikacija </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2024-10-16T09:10:04Z</dcterms:created>
  <dcterms:modified xsi:type="dcterms:W3CDTF">2024-10-16T09:10:11Z</dcterms:modified>
  <cp:category/>
  <cp:contentStatus/>
</cp:coreProperties>
</file>