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0935" tabRatio="384"/>
  </bookViews>
  <sheets>
    <sheet name="Priežiūros darbai" sheetId="4" r:id="rId1"/>
  </sheets>
  <definedNames>
    <definedName name="_xlnm._FilterDatabase" localSheetId="0" hidden="1">'Priežiūros darbai'!$A$1:$I$209</definedName>
  </definedNames>
  <calcPr calcId="145621"/>
</workbook>
</file>

<file path=xl/calcChain.xml><?xml version="1.0" encoding="utf-8"?>
<calcChain xmlns="http://schemas.openxmlformats.org/spreadsheetml/2006/main">
  <c r="I8" i="4" l="1"/>
  <c r="I9" i="4"/>
  <c r="I11" i="4"/>
  <c r="I12" i="4"/>
  <c r="I15" i="4"/>
  <c r="I16" i="4"/>
  <c r="I17" i="4"/>
  <c r="I19" i="4"/>
  <c r="I21" i="4"/>
  <c r="I22" i="4"/>
  <c r="I25" i="4"/>
  <c r="I26" i="4"/>
  <c r="I30" i="4"/>
  <c r="I32" i="4"/>
  <c r="I33" i="4"/>
  <c r="I37" i="4"/>
  <c r="I43" i="4"/>
  <c r="I44" i="4"/>
  <c r="I45" i="4"/>
  <c r="I49" i="4"/>
  <c r="I50" i="4"/>
  <c r="I51" i="4"/>
  <c r="I52" i="4"/>
  <c r="I59" i="4"/>
  <c r="I61" i="4"/>
  <c r="I62" i="4"/>
  <c r="I63" i="4"/>
  <c r="I64" i="4"/>
  <c r="I65" i="4"/>
  <c r="I66" i="4"/>
  <c r="I67" i="4"/>
  <c r="I69" i="4"/>
  <c r="I70" i="4"/>
  <c r="I71" i="4"/>
  <c r="I72" i="4"/>
  <c r="I73" i="4"/>
  <c r="I76" i="4"/>
  <c r="I77" i="4"/>
  <c r="I78" i="4"/>
  <c r="I79" i="4"/>
  <c r="I82" i="4"/>
  <c r="I83" i="4"/>
  <c r="I84" i="4"/>
  <c r="I85" i="4"/>
  <c r="I89" i="4"/>
  <c r="I90" i="4"/>
  <c r="I91" i="4"/>
  <c r="I92" i="4"/>
  <c r="I93" i="4"/>
  <c r="I94" i="4"/>
  <c r="I95" i="4"/>
  <c r="I98" i="4"/>
  <c r="I100" i="4"/>
  <c r="I101" i="4"/>
  <c r="I103" i="4"/>
  <c r="I104" i="4"/>
  <c r="I108" i="4"/>
  <c r="I109" i="4"/>
  <c r="I110" i="4"/>
  <c r="I111" i="4"/>
  <c r="I112" i="4"/>
  <c r="I113" i="4"/>
  <c r="I114" i="4"/>
  <c r="I115" i="4"/>
  <c r="I116" i="4"/>
  <c r="I117" i="4"/>
  <c r="I118" i="4"/>
  <c r="I119" i="4"/>
  <c r="I123" i="4"/>
  <c r="I125" i="4"/>
  <c r="I127" i="4"/>
  <c r="I128" i="4"/>
  <c r="I129" i="4"/>
  <c r="I130" i="4"/>
  <c r="I131" i="4"/>
  <c r="I132" i="4"/>
  <c r="I133" i="4"/>
  <c r="I137" i="4"/>
  <c r="I140" i="4"/>
  <c r="I141" i="4"/>
  <c r="I142" i="4"/>
  <c r="I143" i="4"/>
  <c r="I144" i="4"/>
  <c r="I147" i="4"/>
  <c r="I148" i="4"/>
  <c r="I149" i="4"/>
  <c r="I151" i="4"/>
  <c r="I153" i="4"/>
  <c r="I155" i="4"/>
  <c r="I156" i="4"/>
  <c r="I157" i="4"/>
  <c r="I172" i="4"/>
  <c r="I184" i="4"/>
  <c r="I185" i="4"/>
  <c r="I186" i="4"/>
  <c r="I187" i="4"/>
  <c r="I188" i="4"/>
  <c r="I189" i="4"/>
  <c r="I192" i="4"/>
  <c r="I203" i="4"/>
  <c r="I204" i="4"/>
  <c r="I206" i="4"/>
  <c r="I207" i="4"/>
  <c r="I209" i="4"/>
  <c r="I7" i="4"/>
  <c r="I210" i="4" s="1"/>
</calcChain>
</file>

<file path=xl/sharedStrings.xml><?xml version="1.0" encoding="utf-8"?>
<sst xmlns="http://schemas.openxmlformats.org/spreadsheetml/2006/main" count="797" uniqueCount="511">
  <si>
    <t>vnt</t>
  </si>
  <si>
    <t>Darbo</t>
  </si>
  <si>
    <t>vnt.</t>
  </si>
  <si>
    <t>Pastabos</t>
  </si>
  <si>
    <t>R28P-0326</t>
  </si>
  <si>
    <t>R28P-0333</t>
  </si>
  <si>
    <t xml:space="preserve"> vnt.</t>
  </si>
  <si>
    <t>Medinių pabėgių utilizavimas</t>
  </si>
  <si>
    <t>Gelžbetoninių pabėgių utilizavimas</t>
  </si>
  <si>
    <t xml:space="preserve"> t.</t>
  </si>
  <si>
    <t>Užteršto grunto utilizavimas</t>
  </si>
  <si>
    <t>Guminių ir plastikinių detalių utilizavimas</t>
  </si>
  <si>
    <t>1.1</t>
  </si>
  <si>
    <t>1.2</t>
  </si>
  <si>
    <t>1.3</t>
  </si>
  <si>
    <t>1.4</t>
  </si>
  <si>
    <t>1.5</t>
  </si>
  <si>
    <t>2.1</t>
  </si>
  <si>
    <t>2.2</t>
  </si>
  <si>
    <t>2.3</t>
  </si>
  <si>
    <t>2.4</t>
  </si>
  <si>
    <t>2.5</t>
  </si>
  <si>
    <t>2.6</t>
  </si>
  <si>
    <t>3.1</t>
  </si>
  <si>
    <t>4.1</t>
  </si>
  <si>
    <t>5.1</t>
  </si>
  <si>
    <t>5.2</t>
  </si>
  <si>
    <t>5.3</t>
  </si>
  <si>
    <t>6.1</t>
  </si>
  <si>
    <t>6.2</t>
  </si>
  <si>
    <t>6.3</t>
  </si>
  <si>
    <t>7.1</t>
  </si>
  <si>
    <t>7.2</t>
  </si>
  <si>
    <t>8.1</t>
  </si>
  <si>
    <t>8.2</t>
  </si>
  <si>
    <t>8.3</t>
  </si>
  <si>
    <t>9.1</t>
  </si>
  <si>
    <t>9.2</t>
  </si>
  <si>
    <t>9.3</t>
  </si>
  <si>
    <t>9.4</t>
  </si>
  <si>
    <t>9.5</t>
  </si>
  <si>
    <t>kompl.</t>
  </si>
  <si>
    <t>7.3</t>
  </si>
  <si>
    <t>7.4</t>
  </si>
  <si>
    <t>Iešmo pavienių gelžbetoninių pabėgių keitimas kelyje</t>
  </si>
  <si>
    <t>m</t>
  </si>
  <si>
    <t>Kryžmės keitimas</t>
  </si>
  <si>
    <t>Iešmų vėžės pločio reguliavimas</t>
  </si>
  <si>
    <t>Bėgių vėžės pločio reguliavimas</t>
  </si>
  <si>
    <t>8.4</t>
  </si>
  <si>
    <t>1.3.1</t>
  </si>
  <si>
    <t>1.3.2</t>
  </si>
  <si>
    <t>Mediniai pabėgiai</t>
  </si>
  <si>
    <t>5.1.1</t>
  </si>
  <si>
    <t>Bėgių tipas R-65</t>
  </si>
  <si>
    <t>Bėgių tipas UIC60</t>
  </si>
  <si>
    <t>5.1.2</t>
  </si>
  <si>
    <t>5.1.3</t>
  </si>
  <si>
    <t>Bėgių tipas R-50</t>
  </si>
  <si>
    <t>5.2.1</t>
  </si>
  <si>
    <t>5.2.2</t>
  </si>
  <si>
    <t>5.2.3</t>
  </si>
  <si>
    <t>5.2.4</t>
  </si>
  <si>
    <t>5.3.1</t>
  </si>
  <si>
    <t>Sąvaržų tipas KB</t>
  </si>
  <si>
    <t>5.3.2</t>
  </si>
  <si>
    <t>Sąvaržų tipas KD</t>
  </si>
  <si>
    <t>Sąvaržų tipas DO</t>
  </si>
  <si>
    <t>5.3.3</t>
  </si>
  <si>
    <t>6.4</t>
  </si>
  <si>
    <t>6.5</t>
  </si>
  <si>
    <t>Jungių keitimas:</t>
  </si>
  <si>
    <t>Visų tipų kištukinių jungių keitimas</t>
  </si>
  <si>
    <t>Visų tipų privirinamų jungių keitimas</t>
  </si>
  <si>
    <t>Pavienių medinių pabėgių keitimas kelyje:</t>
  </si>
  <si>
    <t>Pavienių gelžbetoninių pabėgių keitimas kelyje:</t>
  </si>
  <si>
    <t>Spygliuočių medienos DO tvirtinimas</t>
  </si>
  <si>
    <t>Bėgių tvirtinimo sąvaržos SKL-12-32</t>
  </si>
  <si>
    <t>Bėgių tvirtinimo sąvaržos W14/W21</t>
  </si>
  <si>
    <t>Bėgių tvirtinimo sąvaržos e-clip, f-clip</t>
  </si>
  <si>
    <t>Bėgių tvirtinimo sąvaržos KB</t>
  </si>
  <si>
    <t>Mediniai pabėgiai balasto rūšis skaldos</t>
  </si>
  <si>
    <t>Mediniai pabėgiai balasto rūšis smėlio ir žvyro</t>
  </si>
  <si>
    <t>Gelžbetoniniai pabėgiai balasto rūšis skaldos</t>
  </si>
  <si>
    <t>Skaldos balasto prizmės pataisymas</t>
  </si>
  <si>
    <t>Smėlio ir žvyro balasto prizmės pataisymas</t>
  </si>
  <si>
    <t>7.5</t>
  </si>
  <si>
    <t>7.6</t>
  </si>
  <si>
    <t>6.6</t>
  </si>
  <si>
    <t>6.7</t>
  </si>
  <si>
    <t>Užteršto balasto keitimas iki pabėgių pado</t>
  </si>
  <si>
    <t>Gelžbetoniai pabėgiai</t>
  </si>
  <si>
    <t>5.4</t>
  </si>
  <si>
    <t>5.4.1</t>
  </si>
  <si>
    <t>5.4.2</t>
  </si>
  <si>
    <t>1 sandūra</t>
  </si>
  <si>
    <t>Sandūrinių tvarslių keitimas:</t>
  </si>
  <si>
    <t>Tvarslės 6 skylių</t>
  </si>
  <si>
    <t>Tvarslės 4 skylių</t>
  </si>
  <si>
    <t>5.5</t>
  </si>
  <si>
    <t>Bėgių ir iešmų metalinių dalių šoninių atplaišų šlifavimas</t>
  </si>
  <si>
    <t>m/atplaišos</t>
  </si>
  <si>
    <t>Skylių gręžimas bėgiuose</t>
  </si>
  <si>
    <t>Sandūriniams varžtams</t>
  </si>
  <si>
    <t>1 skylė</t>
  </si>
  <si>
    <t>Bėgių pjovimas</t>
  </si>
  <si>
    <t>Bėgvinių sukalimas</t>
  </si>
  <si>
    <t>Sandūrinių varžtų keitimas</t>
  </si>
  <si>
    <t>Rėminio bėgio su smaile, rėminio bėgio, smailės keitimas:</t>
  </si>
  <si>
    <t>kyržmė</t>
  </si>
  <si>
    <t>kryžmė</t>
  </si>
  <si>
    <t>iešmas</t>
  </si>
  <si>
    <t>Iešmo trauklių keitimas</t>
  </si>
  <si>
    <t>kai transportuojami iki 150 km.</t>
  </si>
  <si>
    <t>Ratstabdžio mestuvo keitimas</t>
  </si>
  <si>
    <t>Priešstūmių keitimas ir pataisymas</t>
  </si>
  <si>
    <t>Pabėgių reguliavimas kelyje pagal epiūrą</t>
  </si>
  <si>
    <t>Pavienis elastinio tvirtinimo sąvaržų keitimas:</t>
  </si>
  <si>
    <t>Pavienis standaus tvirtinimo sąvaržų keitimas:</t>
  </si>
  <si>
    <t>Pavienis guminių tarpiklių keitimas po KB, KD sąvaržų padėklais</t>
  </si>
  <si>
    <t>Pavienis guminių tarpiklių keitimas po bėgiu</t>
  </si>
  <si>
    <t xml:space="preserve">            1. Geležinkelio kelio bėgių ir sąvaržų keitimo darbai</t>
  </si>
  <si>
    <t>1.1.1</t>
  </si>
  <si>
    <t>1.1.2</t>
  </si>
  <si>
    <t>1.1.3</t>
  </si>
  <si>
    <t>1.2.1</t>
  </si>
  <si>
    <t>1.2.2</t>
  </si>
  <si>
    <t>1.2.3</t>
  </si>
  <si>
    <t>1.2.4</t>
  </si>
  <si>
    <t>1.3.3</t>
  </si>
  <si>
    <t>1.6</t>
  </si>
  <si>
    <t>1.6.1</t>
  </si>
  <si>
    <t>1.6.2</t>
  </si>
  <si>
    <t>1.7</t>
  </si>
  <si>
    <t>1.7.1</t>
  </si>
  <si>
    <t>1.7.2</t>
  </si>
  <si>
    <t>1.8</t>
  </si>
  <si>
    <t>1.9</t>
  </si>
  <si>
    <t>1.10</t>
  </si>
  <si>
    <t>1.11</t>
  </si>
  <si>
    <t>1.12</t>
  </si>
  <si>
    <t>1.13</t>
  </si>
  <si>
    <t>1.14</t>
  </si>
  <si>
    <t xml:space="preserve"> pjūvis</t>
  </si>
  <si>
    <t xml:space="preserve">             2. Skaldos balasto priežiūros darbai</t>
  </si>
  <si>
    <t>3.2</t>
  </si>
  <si>
    <t>3.3</t>
  </si>
  <si>
    <t>3.4</t>
  </si>
  <si>
    <t>3.5</t>
  </si>
  <si>
    <t>3.6</t>
  </si>
  <si>
    <t>3.7</t>
  </si>
  <si>
    <t>3.8</t>
  </si>
  <si>
    <t>pabėgio galai</t>
  </si>
  <si>
    <t>4.1.1</t>
  </si>
  <si>
    <t>4.1.2</t>
  </si>
  <si>
    <t>4.1.3</t>
  </si>
  <si>
    <t>4.1.4</t>
  </si>
  <si>
    <t>4.1.5</t>
  </si>
  <si>
    <t>4.1.6</t>
  </si>
  <si>
    <t>4.1.7</t>
  </si>
  <si>
    <t>4.1.8</t>
  </si>
  <si>
    <t>4.1.9</t>
  </si>
  <si>
    <t>4.1.10</t>
  </si>
  <si>
    <t>4.1.11</t>
  </si>
  <si>
    <t>4.1.12</t>
  </si>
  <si>
    <t>4.2</t>
  </si>
  <si>
    <t>4.2.1</t>
  </si>
  <si>
    <t>4.2.2</t>
  </si>
  <si>
    <t>4.2.3</t>
  </si>
  <si>
    <t>4.2.4</t>
  </si>
  <si>
    <t>4.3</t>
  </si>
  <si>
    <t>4.3.1</t>
  </si>
  <si>
    <t>4.3.2</t>
  </si>
  <si>
    <t>4.3.3</t>
  </si>
  <si>
    <t>4.3.4</t>
  </si>
  <si>
    <t>4.3.5</t>
  </si>
  <si>
    <t>4.3.6</t>
  </si>
  <si>
    <t>4.4</t>
  </si>
  <si>
    <t>4.5</t>
  </si>
  <si>
    <t>4.5.1</t>
  </si>
  <si>
    <t>4.5.2</t>
  </si>
  <si>
    <t>4.5.3</t>
  </si>
  <si>
    <t>5.1.4</t>
  </si>
  <si>
    <t>5.1.5</t>
  </si>
  <si>
    <t>5.1.6</t>
  </si>
  <si>
    <t>1.1.4</t>
  </si>
  <si>
    <t xml:space="preserve">             6. Krovimo ir transportavimo darbai</t>
  </si>
  <si>
    <t>6.8</t>
  </si>
  <si>
    <t>1.3.4</t>
  </si>
  <si>
    <t>Sąvaržų tipas SKL-12-32</t>
  </si>
  <si>
    <t>Sąvaržų tipas W14/W21</t>
  </si>
  <si>
    <t>Sąvaržų tipas e-clip</t>
  </si>
  <si>
    <t>Sąvaržų tipas f-clip</t>
  </si>
  <si>
    <t>8.5</t>
  </si>
  <si>
    <t xml:space="preserve">Kelio įdubų ir perkrypų ištaisymas pamušant pabėgius rankiniais pamuštuvais </t>
  </si>
  <si>
    <t>Kelio įdubų ir perkrypų ištaisymas pamušant pabėgius rankiniais pamuštuvais</t>
  </si>
  <si>
    <t xml:space="preserve">Iešmo pavienių medinių pabėgių keitimas kelyje: </t>
  </si>
  <si>
    <t>m²</t>
  </si>
  <si>
    <t>m³</t>
  </si>
  <si>
    <t>7.7</t>
  </si>
  <si>
    <t>7.8</t>
  </si>
  <si>
    <t>Įskaitant  visus bėgių, sąvaržų tvirtinimo tipus ir pabėgių rūšis</t>
  </si>
  <si>
    <t>Gelžbetoninių gaminių utilizavimas</t>
  </si>
  <si>
    <t>Iešmo 1/6, 1/9 ištaisymas pamušant po pabėgiais balastą rankiniais pamuštuvais</t>
  </si>
  <si>
    <t>Iešmo 1/11, 1/12 ištaisymas pamušant po pabėgiais balastą rankiniais pamuštuvais</t>
  </si>
  <si>
    <t>Iešmo 1/14, 1/18 ištaisymas pamušant po pabėgiais balastą rankiniais pamuštuvais</t>
  </si>
  <si>
    <t>Įskaitant visus bėgių, iešmų kryžmėženklių, pabėgių tipus ir balasto rūšį, minimalus darbų atlikimo kiekis 1 iešmas</t>
  </si>
  <si>
    <t xml:space="preserve">Kelio įdubų ir perkrypų ištaisymas pamušant pabėgius kelio ištaisymo mašina </t>
  </si>
  <si>
    <t>Iešmo 1/6, 1/9 ištaisymas pamušant po pabėgiais balastą iešmų ištaisymo mašina</t>
  </si>
  <si>
    <t>Įskaitant visus bėgių, iešminių pabėgių tipus ir balasto rūšį, minimalus darbų atlikimo kiekis 1 iešmas</t>
  </si>
  <si>
    <t>Iešmo 1/11, 1/12 ištaisymas pamušant po pabėgiais balastą iešmų ištaisymo mašina</t>
  </si>
  <si>
    <t>Iešmo 1/14, 1/18 ištaisymas pamušant po pabėgiais balastą iešmų ištaisymo mašina</t>
  </si>
  <si>
    <t>3.9</t>
  </si>
  <si>
    <t>3.10</t>
  </si>
  <si>
    <t>3.11</t>
  </si>
  <si>
    <t>3.12</t>
  </si>
  <si>
    <t>3.13</t>
  </si>
  <si>
    <t>3.14</t>
  </si>
  <si>
    <t>Mediniai iešminiai pabėgiai</t>
  </si>
  <si>
    <t>Gelžbetoniai iešminiai pabėgiai</t>
  </si>
  <si>
    <t>3.15</t>
  </si>
  <si>
    <t>3.16</t>
  </si>
  <si>
    <t>3.17</t>
  </si>
  <si>
    <t>Bėgių protarpių reguliavimas</t>
  </si>
  <si>
    <t>3.18</t>
  </si>
  <si>
    <t>3.19</t>
  </si>
  <si>
    <t>Sąndūros varžtų veržlių užveržimas</t>
  </si>
  <si>
    <t>1.10.1</t>
  </si>
  <si>
    <t>1.10.2</t>
  </si>
  <si>
    <t>1.15</t>
  </si>
  <si>
    <t>1.15.1</t>
  </si>
  <si>
    <t>1.15.2</t>
  </si>
  <si>
    <t>1.16</t>
  </si>
  <si>
    <t>Padėklo varžtų keitimas kai sąvaržos KB</t>
  </si>
  <si>
    <t>1.17</t>
  </si>
  <si>
    <t>Gnybtų keitimas</t>
  </si>
  <si>
    <t>1.18</t>
  </si>
  <si>
    <t>1.19</t>
  </si>
  <si>
    <t>1.20</t>
  </si>
  <si>
    <t>Mišriomis sąvaržomis sutvirtinto kelio ir iešmo padėklų keitimas</t>
  </si>
  <si>
    <t>1.21</t>
  </si>
  <si>
    <t>Sutvirtinto bėgvinėmis kelio padėklų keitimas</t>
  </si>
  <si>
    <t>Smailės ąsos vertikalaus varžto keitimas</t>
  </si>
  <si>
    <t>5.4.3</t>
  </si>
  <si>
    <t>Smailės ąsos horizontalaus varžto keitimas</t>
  </si>
  <si>
    <t>1.22</t>
  </si>
  <si>
    <t>1.23</t>
  </si>
  <si>
    <t>Gelžbetoninės pervažos dangos demontavimas</t>
  </si>
  <si>
    <t>Gelžbetoninės pervažos dangos montavimas</t>
  </si>
  <si>
    <t>Guminės pervažos dangos demontavimas</t>
  </si>
  <si>
    <t>Guminės pervažos dangos montavimas</t>
  </si>
  <si>
    <t>Įskaitant visus bėgių tipus, minimalus keitimo kiekis 2 vnt.</t>
  </si>
  <si>
    <t>Kai pabėgiai su sąvaržomis vežami iki 150 km., minimalus transportavimo kiekis 10 vnt.</t>
  </si>
  <si>
    <t>Įskaitant visus bėgių ir sąvaržų tvirtinimo, gretbėgių tipus ir balasto rūšis, minimalus keitimo kiekis 2 m</t>
  </si>
  <si>
    <t>8.6</t>
  </si>
  <si>
    <t>Iešmų gretbėgių sureguliavimas</t>
  </si>
  <si>
    <t>Iešmų smailių mazgų ritinėlių sistemų sureguliavimas</t>
  </si>
  <si>
    <t>5.4.4</t>
  </si>
  <si>
    <t>Iešmų smailių mazgų ritinėlių keitimas</t>
  </si>
  <si>
    <t xml:space="preserve">Iešmų spyruoklinio perjungimo mechanizmo </t>
  </si>
  <si>
    <t>Iešmų dvigubų traukių arba kitokio tipo pagalbinio pervedimo sistemos</t>
  </si>
  <si>
    <t xml:space="preserve">Iešmų smailių užraktų </t>
  </si>
  <si>
    <t>Kryžmių smaigalių remontas (apvirinant kelyje, kai leidžia technologija)</t>
  </si>
  <si>
    <t>Smulkių plastikinių izoliuojančių detalių keitimas</t>
  </si>
  <si>
    <t>5.4.5</t>
  </si>
  <si>
    <t>1.1.5</t>
  </si>
  <si>
    <t>Iešmo pagalbinių įrenginių keitimas</t>
  </si>
  <si>
    <t>5.4.8</t>
  </si>
  <si>
    <t>5.4.9</t>
  </si>
  <si>
    <t>5.4.10</t>
  </si>
  <si>
    <t>Iešmų dvigubų traukių arba kitokio tipo pagalbinio pervedimo sistemos keitimas</t>
  </si>
  <si>
    <t xml:space="preserve">Iešmų smailių užraktų keitimas </t>
  </si>
  <si>
    <t>Įskaitant visus bėgių tipus, minimalus keitimo kiekis 10 kompl.</t>
  </si>
  <si>
    <t>Įskaitant visus bėgių ir sąvaržų tvirtinimo tipus, minimalus užveržimo kiekis 10 vnt.</t>
  </si>
  <si>
    <t>Įskaitant visus bėgių tipus, minimalus keitimo kiekis 20 vnt., pataisymo kiekis 20 vnt.</t>
  </si>
  <si>
    <t>Įskaitant visus bėgių ir sąvaržų tvirtinimo tipus, minimalus keitimo kiekis 1 vnt.</t>
  </si>
  <si>
    <t>Įskaitant visus bėgių tipus, minimalus sukalimo kiekis 10 vnt.</t>
  </si>
  <si>
    <t>Įskaitant visus bėgių tipus, minimalus keitimo kiekis 10 vnt.</t>
  </si>
  <si>
    <t>Įskaitant visus bėgių ir sąvaržų tvirtinimo tipus, minimalus keitimo kiekis 2 vnt.</t>
  </si>
  <si>
    <t>Įskaitant visus bėgių tipus, minimalus keitimo kiekis 8 vnt.</t>
  </si>
  <si>
    <t>Balasto rūšis - skaldos, minimalus darbų atlikimo kiekis 5 metrai kelio</t>
  </si>
  <si>
    <t>Balasto rūšis - smėlis ir žvyras, minimalus darbų atlikimo kiekis 5 metrai kelio</t>
  </si>
  <si>
    <t>Minimalus darbų atlikimo kiekis 5 metrai kelio</t>
  </si>
  <si>
    <t>bėgio protarpis</t>
  </si>
  <si>
    <t>Balasto rūšis - skaldos, keitimo vieta - tarpstotis, minimalus darbų atlikimo kiekis 4 vnt.</t>
  </si>
  <si>
    <t xml:space="preserve">Balasto rūšis - smėlio - žvyro, keitimo vieta - tarpstotis, minimalus darbų atlikimo kiekis 4 vnt. </t>
  </si>
  <si>
    <t xml:space="preserve">Balasto rūšis - skaldos, keitimo vieta stotis, minimalus darbų atlikimo kiekis 4 vnt. </t>
  </si>
  <si>
    <t>Balasto rūšis - smėlio ir žvyro, keitimo vieta - stotis, minimalus darbų atlikimo kiekis 4 vnt.</t>
  </si>
  <si>
    <t>Balasto rūšis - skaldos, keitimo vieta tarpstotis, minimalus darbų atlikimo kiekis 4 vnt.</t>
  </si>
  <si>
    <t xml:space="preserve">Balasto rūšis - smėlio ir žvyro, keitimo vieta - tarpstotis, minimalus darbų atlikimo kiekis 4 vnt. </t>
  </si>
  <si>
    <t xml:space="preserve">Balasto rūšis - smėlio ir žvyro, keitimo vieta - stotis, minimalus darbų atlikimo kiekis 4 vnt. </t>
  </si>
  <si>
    <t xml:space="preserve">Balasto rūšis - skaldos, keitimo vieta tarpstotis, minimalus darbų atlikimo kiekis 4 vnt. </t>
  </si>
  <si>
    <t>Įskaitant visus bėgių ir iešmų kryžmėženklių tipus, minimalus darbų atlikimo kiekis 1 vnt.</t>
  </si>
  <si>
    <t>Įskaitant visas tarpsmailines ir jungiamasias traukles bėgių ir iešmų kryžmėženklių tipus, minimalus darbų atlikimo kiekis 1 vnt.</t>
  </si>
  <si>
    <t>Įskaitant  visus iešmus, bėgių, sąvaržų tvirtinimo tipus ir iešminių pabėgių rūšis, minimalus darbų atlikimo kiekis 1 vnt.</t>
  </si>
  <si>
    <t>Įskaitant  visus LST iešmus, bėgių, sąvaržų tvirtinimo tipus ir iešminių pabėgių rūšis, minimalus darbų atlikimo kiekis 1 vnt.</t>
  </si>
  <si>
    <t>Įskaitant visus bėgių ir sąvaržų tvirtinimo tipus, balasto rūšis, medinių tašelių ir gretbėgių išėmimą, minimalus darbų atlikimo kiekis 4 m²</t>
  </si>
  <si>
    <t>Įskaitant visus bėgių ir sąvaržų tvirtinimo tipus, balasto rūšis, medinių tašelių ir gretbėgių sudėjimą, minimalus darbų atlikimo kiekis 4 m²</t>
  </si>
  <si>
    <t>Įskaitant visus bėgių ir sąvaržų tvirtinimo tipus ir balasto rūšis, minimalus darbų atlikimo kiekis 4 m²</t>
  </si>
  <si>
    <t>Įskaitant visas tvirtinimo detales, minimalus darbų atlikimo kiekis 2 m</t>
  </si>
  <si>
    <t>Įskaitant visas tvirtinimo detales, minimalus darbų atlikimo kiekis 1 vnt.</t>
  </si>
  <si>
    <t>Minimalus darbų atlikimo kiekis 1 komplektas.</t>
  </si>
  <si>
    <t>Įskaitant  visus LST iešmus, bėgių, sąvaržų tvirtinimo tipus ir iešminių pabėgių rūšis, minimalus darbų atlikimo kiekis 1 komplektas.</t>
  </si>
  <si>
    <t>Įskaitant  visus iešmus, bėgių, sąvaržų tvirtinimo tipus ir iešminių pabėgių rūšis, minimalus darbų atlikimo kiekis 1 komplektas.</t>
  </si>
  <si>
    <t>Įskaitant  visus LST iešmus, bėgių, ritinėlių, sąvaržų tvirtinimo tipus ir iešminių pabėgių rūšis, minimalus darbų atlikimo kiekis 1 iešmas.</t>
  </si>
  <si>
    <t>Įskaitant  visus iešmus, bėgių sąvaržų tvirtinimo tipus ir iešminių pabėgių rūšis, minimalus darbų atlikimo kiekis 1 iešmas.</t>
  </si>
  <si>
    <t>1.1.6</t>
  </si>
  <si>
    <t>1.1.7</t>
  </si>
  <si>
    <t>1.1.8</t>
  </si>
  <si>
    <t>Įskaitant visų ilgių bėgius (nuo 3 iki 12,5 m.s.) ir sąvaržų tvirtinimo tipus, minimalus darbų atlikimo kiekis 1 bėgis.</t>
  </si>
  <si>
    <t>Iešmo 1/6, 1/9 tiesinimas, panaudojant kelio ištaisymo mašinas</t>
  </si>
  <si>
    <t>Iešmo 1/14, 1/18 tiesinimas tiesinimo priemonėmis (panaudojant hidraulinius mechanizmus ir kitas priemones)</t>
  </si>
  <si>
    <t>Iešmo 1/11, 1/12 tiesinimas tiesinimo priemonėmis (panaudojant hidraulinius mechanizmus ir kitas priemones)</t>
  </si>
  <si>
    <t>Iešmo 1/6, 1/9 tiesinimas tiesinimo priemonėmis (panaudojant hidraulinius mechanizmus ir kitas priemones)</t>
  </si>
  <si>
    <t>Įskaitant visus bėgių, iešmų kryžmėženklių, pabėgių tipus ir balasto rūšį, minimalus darbų atlikimo kiekis 5 metrai</t>
  </si>
  <si>
    <t>Iešmo 1/11, 1/12 tiesinimas, panaudojant kelio ištaisymo mašinas</t>
  </si>
  <si>
    <t>Iešmo 1/14, 1/18 tiesinimas, panaudojant kelio ištaisymo mašinas</t>
  </si>
  <si>
    <t>Kelio tiesinimas tiesinimo priemonėmis (panaudojant hidraulinius mechanizmus ir kitas priemones)</t>
  </si>
  <si>
    <t>Kelio tiesinimas panaudojant kelio ištaisymo mašinas</t>
  </si>
  <si>
    <t>3.20</t>
  </si>
  <si>
    <t>3.21</t>
  </si>
  <si>
    <t>3.22</t>
  </si>
  <si>
    <t>3.23</t>
  </si>
  <si>
    <t xml:space="preserve">Įskaitant visus bėgių tipus. Minimalus darbų atlikimo kiekis 2 vnt. </t>
  </si>
  <si>
    <t>Balasto rūšis - skaldos. Minimalus darbų atlikimo kiekis 1 vnt.</t>
  </si>
  <si>
    <t>1.1.9</t>
  </si>
  <si>
    <t>Spyruoklinių ir plokščių poveržlių (bėgvaržčių, padėklo ir sandūrinių varžtų) keitimas</t>
  </si>
  <si>
    <t>Pervažos prieigų asfaltavimas</t>
  </si>
  <si>
    <t>Įskaitant  visus iešmus, bėgių, sąvaržų tvirtinimo tipus ir iešminių pabėgių rūšis, minimalus darbų atlikimo kiekis 1 apsauginis tašas.</t>
  </si>
  <si>
    <t xml:space="preserve">Iešmų smailių apsauginio tašo keitimas arba įrengimas </t>
  </si>
  <si>
    <t xml:space="preserve">Tvirtinimo detalių metalo laužo pakrovimas </t>
  </si>
  <si>
    <t xml:space="preserve">Nerūšinio metalo laužo pakrovimas </t>
  </si>
  <si>
    <t>3.24</t>
  </si>
  <si>
    <t>1.24</t>
  </si>
  <si>
    <t>3.25</t>
  </si>
  <si>
    <t>Ilgabėgis R-65</t>
  </si>
  <si>
    <t>Ilgabėgis UIC60</t>
  </si>
  <si>
    <t>Varžtų veržlių, sraigrų, medsraigčių užveržimas ir tepimas</t>
  </si>
  <si>
    <t>Įskaitant visus bėgių tipus (komplektas susideda iš varžto, veržlės, dviejų vijų poveržlės, plokščios poveržlės ir izoliacinės įvorės), minimalus keitimo kiekis 8 vnt.</t>
  </si>
  <si>
    <t>Elastinio tvirtinimo spyruoklių keitimas</t>
  </si>
  <si>
    <t>Įskaitant visus bėgių ir sąvaržų tvirtinimo tipus, minimalus keitimo kiekis 8 vnt.</t>
  </si>
  <si>
    <t>Įskaitant visus bėgių tipus, minimalus keitimo kiekis 32 vnt.</t>
  </si>
  <si>
    <t>Bėgvinių keitimas (papildymas)</t>
  </si>
  <si>
    <t>m. k.</t>
  </si>
  <si>
    <t>Balasto rūšis - skaldos, minimalus darbų atlikimo kiekis 4 metrai kelio</t>
  </si>
  <si>
    <t>Įskaitant visus balasto (grunto) tipus ir užterštumo lygius. Minimalus pakrovimo kiekis 5 m³</t>
  </si>
  <si>
    <t xml:space="preserve">Įskaitant visus bėgių ir savaržų tvirtinimo tipus, minimalus darbų atlikimo kiekis 2 bėgio protarpis. </t>
  </si>
  <si>
    <t>3.26</t>
  </si>
  <si>
    <t>Minimalus darbų atlikimo kiekis 4 vnt.</t>
  </si>
  <si>
    <t>Klijuotų izoliuotų sandūrų keitimas</t>
  </si>
  <si>
    <t>Pavienis standaus tvirtinimo sąvaržų keitimas mišriu (elastiniu)</t>
  </si>
  <si>
    <t>Įskaitant visus bėgių tipus iš KB į mišrų (elastinį) tvirtinimą, minimalus keitimo kiekis 10 kompl.</t>
  </si>
  <si>
    <t>Įskaitant visus bėgių tipus, minimalus darbų atlikimo kiekis 0,5 m/atplaišos.</t>
  </si>
  <si>
    <t>Įskaitant visus bėgių tipus, minimalus darbų atlikimo kiekis 12 vnt.</t>
  </si>
  <si>
    <t>Įskaitant visus bėgių tipus, minimalus darbų atlikimo kiekis 10 vnt.</t>
  </si>
  <si>
    <t>Skirtingų vėžių sankirtų ištaisymas pamušant po pabėgiais balastą rankiniais pamuštuvais</t>
  </si>
  <si>
    <t>Sąraizgų ištaisymas pamušant po pabėgiais balastą rankiniais pamuštuvais</t>
  </si>
  <si>
    <t>Kryžminių iešmų ištaisymas pamušant po pabėgiais balastą rankiniais pamuštuvais</t>
  </si>
  <si>
    <t>Sąraizgų tiesinimas tiesinimo priemonėmis (panaudojant hidraulinius mechanizmus ir kitas priemones)</t>
  </si>
  <si>
    <t>Kryžminių iešmų tiesinimas tiesinimo priemonėmis (panaudojant hidraulinius mechanizmus ir kitas priemones)</t>
  </si>
  <si>
    <t>Skirtingų vėžių sankirtų tiesinimas, panaudojant kelio ištaisymo mašinas</t>
  </si>
  <si>
    <t>Sąraizgų tiesinimas, panaudojant kelio ištaisymo mašinas</t>
  </si>
  <si>
    <t>Kryžminių iešmų tiesinimas, panaudojant kelio ištaisymo mašinas</t>
  </si>
  <si>
    <t>Įskaitant visus bėgių, pabėgių tipus, balasto rūšis ir skirtingas vėžes, minimalus darbų atlikimo kiekis 10 metrų kelio</t>
  </si>
  <si>
    <t>Įskaitant visus bėgių, pabėgių tipus, balasto rūšis ir skirtingas vėžes, minimalus darbų atlikimo kiekis 20 metrų kelio</t>
  </si>
  <si>
    <t>Balasto rūšis - skalda, įskaitant skirtingas vėžes, minimalus darbų atlikimo kiekis 20 metrų kelio</t>
  </si>
  <si>
    <t>Balasto rūšis - smėlis ir žvyras, įskaitant skirtingas vėžes, minimalus darbų atlikimo kiekis 20 metrų kelio</t>
  </si>
  <si>
    <t>Skirtingų vėžių sankirtų ištaisymas pamušant po pabėgiais balastą iešmų ištaisymo mašina</t>
  </si>
  <si>
    <t>Sąraizgų ištaisymas pamušant po pabėgiais balastą iešmų ištaisymo mašina</t>
  </si>
  <si>
    <t>Kryžminių iešmų ištaisymas pamušant po pabėgiais balastą iešmų ištaisymo mašina</t>
  </si>
  <si>
    <t>Gretbėgio keitimas:</t>
  </si>
  <si>
    <t>Kai pabėgiai su sąvaržomis vežami iki 150 km., minimalus transportavimo kiekis 20 vnt.</t>
  </si>
  <si>
    <t>Medinių tašelių (esančių tarp g/b plokštės ir gretbėgio) keitimas</t>
  </si>
  <si>
    <t>8.7</t>
  </si>
  <si>
    <t>1.1.10</t>
  </si>
  <si>
    <t>1.1.11</t>
  </si>
  <si>
    <t>3.27</t>
  </si>
  <si>
    <t>3.28</t>
  </si>
  <si>
    <t>3.29</t>
  </si>
  <si>
    <t>3.30</t>
  </si>
  <si>
    <t>3.31</t>
  </si>
  <si>
    <t>3.31.1</t>
  </si>
  <si>
    <t>3.31.2</t>
  </si>
  <si>
    <t>3.32</t>
  </si>
  <si>
    <t>3.32.1</t>
  </si>
  <si>
    <t>3.32.2</t>
  </si>
  <si>
    <t>3.33</t>
  </si>
  <si>
    <t>Įskaitant visus bėgių tipus, minimalus darbų atlikimo kiekis 4 vnt.</t>
  </si>
  <si>
    <t>Medsraigčių keitimas (papildymas)</t>
  </si>
  <si>
    <t>5.4.11</t>
  </si>
  <si>
    <t>5.4.12</t>
  </si>
  <si>
    <t>6.9</t>
  </si>
  <si>
    <t>Metalinių apsauginių atitvarų įrengimas (keitimas)</t>
  </si>
  <si>
    <t>8.8</t>
  </si>
  <si>
    <t xml:space="preserve">Iešmų bėginių detalių prevencinis šlifavimas </t>
  </si>
  <si>
    <t>Įskaitant  visus iešmus, bėgių, sąvaržų tvirtinimo tipus ir iešminių pabėgių rūšis, minimalus darbų atlikimo kiekis 0,5 m.</t>
  </si>
  <si>
    <t>Įskaitant metalines ir plastikines tvarsles, visus bėgių, sąvaržų tvirtinimo tipus, minimalus keitimo kiekis 1 sandūra.</t>
  </si>
  <si>
    <t>1.6.3</t>
  </si>
  <si>
    <t>1.25</t>
  </si>
  <si>
    <t>Izoliuotos sandūros perrinkimas (izoliuojančių elementų keitimas)</t>
  </si>
  <si>
    <t>Įskaitant visus bėgių, sąvaržų tvirtinimo tipus, plastikinės tvarslės, šonines metalines plokšteles, minimalus keitimo kiekis 1 sandūra.</t>
  </si>
  <si>
    <t>Bėgvaržčių keitimas (standaus arba elastinio)</t>
  </si>
  <si>
    <t>1.2.5</t>
  </si>
  <si>
    <t>Įskaitant netinkamus spygliuočio, kietmedžio,  iešminius ir tiltinius pabėgius. Minimalus darbų atlikimo kiekis 5 t.</t>
  </si>
  <si>
    <t>Įskaitant  netinkamus iešminius ir tiltinius pabėgius. Minimalus darbų atlikimo kiekis 5 t.</t>
  </si>
  <si>
    <t>Įskaitant visus užterstus gruntus. Minimalus darbų atlikimo kiekis 5 t.</t>
  </si>
  <si>
    <t>Įskaitant visus netinkamus g/b. gaminius (pervažos plokštės, peronų bortai ir t.t.) Minimalus darbų atlikimo kiekis 5 t.</t>
  </si>
  <si>
    <t>Įskaitant visas netinkamas plastikines ir gumines detales. Minimalus darbų atlikimo kiekis 0,05 t.</t>
  </si>
  <si>
    <t xml:space="preserve">             7. Darbai pervažose ir perėjose</t>
  </si>
  <si>
    <t>Įskaitant visų ilgių bėgius (ilgesni kaip 12,5 iki 25 m.s.) ir sąvaržų tvirtinimo tipus, minimalus darbų atlikimo kiekis 1 bėgis.</t>
  </si>
  <si>
    <t>Įskaitant visų ilgių bėgius (ilgesni kaip 25,0 iki 120 m.s.) ir sąvaržų tvirtinimo tipus, minimalus darbų atlikimo kiekis 1 bėgis.</t>
  </si>
  <si>
    <t>Įskaitant visų ilgių bėgius (ilgesni kaip 120,0 ir daugiau m.s.) ir sąvaržų tvirtinimo tipus, minimalus darbų atlikimo kiekis 1 bėgis.</t>
  </si>
  <si>
    <t>Įskaitant visų ilgių bėgius (ilgesni kaip12,5 iki 25 m.s.) ir sąvaržų tvirtinimo tipus, minimalus darbų atlikimo kiekis 1 bėgis.</t>
  </si>
  <si>
    <t>LST iešmo rėminio bėgio su smaile keitimas 1/6, 1/9.</t>
  </si>
  <si>
    <t>LST iešmo rėminio bėgio su smaile keitimas 1/11, 1/12.</t>
  </si>
  <si>
    <t>LST iešmo rėminio bėgio su smaile keitimas 1/14, 1/18.</t>
  </si>
  <si>
    <t>GOST iešmo rėminio bėgio su smaile keitimas 1/9</t>
  </si>
  <si>
    <t>GOST iešmo rėminio bėgio su smaile keitimas 1/11</t>
  </si>
  <si>
    <t>GOST iešmo rėminio bėgio su smaile keitimas 1/18</t>
  </si>
  <si>
    <t>LST iešmo kryžmės keitimas 1/6, 1/9, 1/11, 1/12.</t>
  </si>
  <si>
    <t>LST iešmo kryžmės keitimas 1/14, 1/18.</t>
  </si>
  <si>
    <t>GOST iešmo kryžmės keitimas 1/9, 1/11</t>
  </si>
  <si>
    <t>GOST iešmo kryžmės keitimas 1/18</t>
  </si>
  <si>
    <t>GOST iešmo gretbėgio su bėgiu keitimas 1/9, 1/11.</t>
  </si>
  <si>
    <t>GOST iešmo gretbėgio su bėgiu keitimas 1/18</t>
  </si>
  <si>
    <t>5.2.5</t>
  </si>
  <si>
    <t>5.3.4</t>
  </si>
  <si>
    <t>LST iešmo gretbėgio keitimas 1/6, 1/9.</t>
  </si>
  <si>
    <t>LST iešmo gretbėgio keitimas 1/11, 1/12.</t>
  </si>
  <si>
    <t>5.3.5</t>
  </si>
  <si>
    <t>LST iešmo gretbėgio keitimas 1/14, 1/18.</t>
  </si>
  <si>
    <t>5.3.6</t>
  </si>
  <si>
    <t>5.3.7</t>
  </si>
  <si>
    <t>GOST iešmo gretbėgio keitimas 1/9, 1/11.</t>
  </si>
  <si>
    <t>GOST iešmo gretbėgio keitimas 1/18.</t>
  </si>
  <si>
    <t>Smailės ąsos keitimas</t>
  </si>
  <si>
    <t xml:space="preserve">Rankinio iešmo pervedimo mechanizmo keitimas </t>
  </si>
  <si>
    <t>Iešmų spyruoklinio balansuotuvo keitimas</t>
  </si>
  <si>
    <t>Kiekis įkainiui nustatyti</t>
  </si>
  <si>
    <t>Įskaitant visus bėgių ir savaržų tvirtinimo tipus, minimalus darbų atlikimo kiekis 10 pabėgių galų</t>
  </si>
  <si>
    <t>Įskaitant visų ilgių bėgius (nuo 4,0 iki 25 m.s.) ir sąvaržų tvirtinimo tipus, minimalus darbų atlikimo kiekis 1 vnt.</t>
  </si>
  <si>
    <t>Įskaitant visus bėgių ir sąvaržų tipus, minimalus keitimo kiekis 10 vnt.</t>
  </si>
  <si>
    <t>Kito elsatinio tipo</t>
  </si>
  <si>
    <t>Užveržimas su sutepimu</t>
  </si>
  <si>
    <t>Užveržimas be sutepimo</t>
  </si>
  <si>
    <t>Visų tipų kištukinėms jungėms</t>
  </si>
  <si>
    <t>Elastinio tipo iziliatorių keitimas</t>
  </si>
  <si>
    <t>Išplovos iškasimas (pašalinimas)</t>
  </si>
  <si>
    <t>Esamo balasto (grunto) kasimas ir pakrovimas mechanizuotai</t>
  </si>
  <si>
    <t>Skirtingų sankirtų vėžių tiesinimas tiesinimo priemonėmis (panaudojant hidraulinius mechanizmus ir kitas priemones)</t>
  </si>
  <si>
    <t>Įskaitant visus bėgių, iešminių pabėgių tipus ir balasto rūšį, minimalus darbų atlikimo kiekis 10 iešminių pabėgių</t>
  </si>
  <si>
    <t>Įskaitant visus bėgių ir savaržų tvirtinimo tipus, skirtingas vėžes, minimalus darbų atlikimo kiekis 5 iešminių pabėgių galų</t>
  </si>
  <si>
    <t>4.2.5</t>
  </si>
  <si>
    <t>Bėgių tvirtinimo sąvaržos kitos elastinės</t>
  </si>
  <si>
    <t>Spygliuočių medienos (standus arba elastinis) tvirtinimas</t>
  </si>
  <si>
    <t>Kietmedžio medienos (standus arba elastinis) tvirtinimas</t>
  </si>
  <si>
    <t>Įskaitant visus bėgių tipus, minimalus darbų atlikimo kiekis 1 vnt.</t>
  </si>
  <si>
    <t>Įskaitant visus bėgių  tipus, minimalus darbų atlikimo kiekis 1 vnt.</t>
  </si>
  <si>
    <t>Pavienių medinių pabėgių su sąvaržomis pakrovimas, iškrovimas ir transportavimas  bet kokios rūšies transporto priemonėmis į Užsakovo nurodytą vietą</t>
  </si>
  <si>
    <t>Pavienių gelžbetoninių pabėgių su sąvaržomis pakrovimas, iškrovimas ir transportavimas bet kokios rūšies transtorto priemonėmis  į Užsakovo nurodytą vietą</t>
  </si>
  <si>
    <t>Visų tipų bėgių ir iešmo metalinių dalių iki 25 metrų pakrovimas, iškrovimas ir transportavimas  bet kokios rūšies transtorto priemonėmis  į Užsakovo nurodytą vietą</t>
  </si>
  <si>
    <t>Visų tipų bėgių ir iešmo metalinių dalių iki 12,5 metro pakrovimas, iškrovimas ir transportavimas  bet kokios rūšies transtorto priemonėmis  į Užsakovo nurodytą vietą</t>
  </si>
  <si>
    <t>Visų tipų savaržų pakrovimas, iškrovimas ir transportavimas  bet kokios rūšies transtorto priemonėmis  į Užsakovo nurodytą vietą</t>
  </si>
  <si>
    <t xml:space="preserve">             3. Geležinkelio kelio ir LST EN bei GOST iešmų ištaisymas ir apdailos darbai</t>
  </si>
  <si>
    <t xml:space="preserve">            4. Geležinkelio kelio, LST EN bei GOST iešmų pavienis medinių ir gelžbetoninių pabėgių keitimas</t>
  </si>
  <si>
    <t>5. LST EN bei GOST iešmų ir iešmų metalinių dalių keitimo darbai (be priedangų)</t>
  </si>
  <si>
    <t>8. LST EN bei GOST iešmų pagalbinių įrenginių veikimo patikra ir sureguliavimas</t>
  </si>
  <si>
    <t>Spygliuočių medienos  (standus arba elastinis) tvirtinimas</t>
  </si>
  <si>
    <t>Kietmedžio medienos  (standus arba elastinis) tvirtinimas</t>
  </si>
  <si>
    <t>Kietmedžio medienos   (standus arba elastinis) tvirtinimas</t>
  </si>
  <si>
    <t>Balasto rūšis - smėlio ir žvyro. Minimalus darbų atlikimo kiekis 1 vnt.</t>
  </si>
  <si>
    <t>Balasto rūšis - skaldos. Minimalus darbų atlikimo kiekis 1 vnt. ir daugiau</t>
  </si>
  <si>
    <t>Bėginio metalo laužo pakrovimas į betkokią transporto priemonę</t>
  </si>
  <si>
    <t>Tvirtinimas atliekamas Rangovo jėgomis pagal Užsakovo norminius dokumentus.Minimalus darbų atlikimo kiekis 10 t.</t>
  </si>
  <si>
    <t>ĮTvirtinimas atliekamas Rangovo jėgomis pagal Užsakovo norminius dokumentus, minimalus darbų atlikimo kiekis 10 t.</t>
  </si>
  <si>
    <t>Tvirtinimas atliekamas Rangovo jėgomis pagal Užsakovo norminius dokumentus minimalus darbų atlikimo kiekis 10 t.</t>
  </si>
  <si>
    <t>Atsarginių rankinių užtvarų keitimas</t>
  </si>
  <si>
    <t>Iešmų smailių prigludimo prie smailės atramų derinimas (reguliavimas)</t>
  </si>
  <si>
    <t xml:space="preserve">Rankinės iešmų pavaros </t>
  </si>
  <si>
    <t>9. Utilizavimo darbai</t>
  </si>
  <si>
    <t>Pavienis bėgių keitimas įskaitant skylių gręžimą:</t>
  </si>
  <si>
    <t>saraizga</t>
  </si>
  <si>
    <t>sankirta</t>
  </si>
  <si>
    <t>kai transportuojama virš 150 km</t>
  </si>
  <si>
    <t>Visų tipų bėgių iki 25 metrų pakrovimas, iškrovimas ir transportavimas  bet kokios rūšies transtorto priemonėmis  į Užsakovo nurodytą vietą</t>
  </si>
  <si>
    <t>kompl. (pabėgio galas)</t>
  </si>
  <si>
    <t>vnt. (ritinėlis)</t>
  </si>
  <si>
    <t>Sąm. eil.</t>
  </si>
  <si>
    <t>Darbų ir išlaidų aprašymai</t>
  </si>
  <si>
    <t>Mato vnt</t>
  </si>
  <si>
    <t xml:space="preserve">            10. Geležinkelio kelio bėgių suvirinimo darbai</t>
  </si>
  <si>
    <t>10.1</t>
  </si>
  <si>
    <t>R28P-0314</t>
  </si>
  <si>
    <t>Sandūrų suvirinimas (termitu)</t>
  </si>
  <si>
    <t>Įskaitant bėgių sandūrų suvirinimo termitu įrangą, termitines medžiagas, patikrą, visus bėgių ir sąvaržų tvirtinimo tipus, minimalus darbų atlikimo kiekis 1 vnt.(bėgių sandūra)</t>
  </si>
  <si>
    <t>2.7</t>
  </si>
  <si>
    <t>Balasto papildymas</t>
  </si>
  <si>
    <t>Balasto rūšis - skalda, smėlis ir žvyras, minimalus darbų atlikimo kiekis 120 m³</t>
  </si>
  <si>
    <t>7.9</t>
  </si>
  <si>
    <t>Kiti darbai</t>
  </si>
  <si>
    <t>objektas</t>
  </si>
  <si>
    <t>Įskaitant visas organizacines priemones susijusias su darbais pervažose</t>
  </si>
  <si>
    <t>Asfaltuojama 10 m atstumu nuo kraštinių bėgių, įskaitant ir duobių ištaisymą, minimalus darbų atlikimo kiekis 1 m²</t>
  </si>
  <si>
    <t>Suma</t>
  </si>
  <si>
    <t>DARBŲ KIEKIŲ ŽINIARAŠTIS</t>
  </si>
  <si>
    <t>Pasiūlymo priedo 1.1 priedas</t>
  </si>
  <si>
    <t>Vnt. kaina, Eur be PVM</t>
  </si>
  <si>
    <t>Bendra kaina, Eur be PVM</t>
  </si>
  <si>
    <t>Užsakomų darbų apimtys IF-1 (1POD Vilniaus regione)*</t>
  </si>
  <si>
    <t>*PASTABOS: Nurodomos preliminarios darbų apimtys metams, kaip numatyta Pirkimo techninės specifikacijos 4.1 punkte. Perkantysis subjektas numato, kad toks kiekis gali būti įsigytas Sutarties vykdymo metu, tačiau neįsipareigoja, kad būtent toks kiekis bus įsigytas. Perkamų darbų kiekiai bus tikslinami kaip numatyta Pirkimo Techninės specifikacijos 4.2 punkte.</t>
  </si>
  <si>
    <t>KONFIDENCIALU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</si>
</sst>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
    <numFmt numFmtId="165" formatCode="???????0.0?;\-??????0.0?;?"/>
    <numFmt numFmtId="166" formatCode="0.0"/>
  </numFmts>
  <fonts count="7" x14ac:knownFonts="1">
    <font>
      <sz val="10"/>
      <name val="Arial"/>
      <charset val="186"/>
    </font>
    <font>
      <sz val="10"/>
      <name val="Arial"/>
      <family val="2"/>
      <charset val="186"/>
    </font>
    <font>
      <sz val="10"/>
      <color theme="1"/>
      <name val="Arial"/>
      <family val="2"/>
      <charset val="186"/>
    </font>
    <font>
      <b/>
      <sz val="10"/>
      <name val="Arial"/>
      <family val="2"/>
      <charset val="186"/>
    </font>
    <font>
      <b/>
      <sz val="10"/>
      <color theme="1"/>
      <name val="Arial"/>
      <family val="2"/>
      <charset val="186"/>
    </font>
    <font>
      <sz val="10"/>
      <color rgb="FF555555"/>
      <name val="Arial"/>
      <family val="2"/>
      <charset val="186"/>
    </font>
    <font>
      <b/>
      <u/>
      <sz val="10"/>
      <color theme="1"/>
      <name val="Arial"/>
      <family val="2"/>
      <charset val="186"/>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80">
    <xf numFmtId="0" fontId="0" fillId="0" borderId="0" xfId="0"/>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4" fontId="1" fillId="0" borderId="0" xfId="0" applyNumberFormat="1" applyFont="1"/>
    <xf numFmtId="4" fontId="1" fillId="0" borderId="1" xfId="0" applyNumberFormat="1" applyFont="1" applyBorder="1" applyAlignment="1">
      <alignment horizontal="center" vertical="center"/>
    </xf>
    <xf numFmtId="0" fontId="1" fillId="0" borderId="0" xfId="0" applyFont="1"/>
    <xf numFmtId="0" fontId="1"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1" fillId="2" borderId="1" xfId="0" applyFont="1" applyFill="1" applyBorder="1"/>
    <xf numFmtId="0" fontId="1" fillId="0" borderId="1" xfId="0" applyFont="1" applyFill="1" applyBorder="1" applyAlignment="1">
      <alignment horizontal="center" vertical="center"/>
    </xf>
    <xf numFmtId="0" fontId="1" fillId="0" borderId="0" xfId="0" applyFont="1" applyFill="1"/>
    <xf numFmtId="0" fontId="1" fillId="0" borderId="1" xfId="0" applyFont="1" applyFill="1" applyBorder="1"/>
    <xf numFmtId="0" fontId="1" fillId="2" borderId="10" xfId="0" applyFont="1" applyFill="1" applyBorder="1"/>
    <xf numFmtId="4" fontId="1" fillId="2" borderId="1" xfId="0" applyNumberFormat="1" applyFont="1" applyFill="1" applyBorder="1" applyAlignment="1">
      <alignment horizontal="center" vertical="center"/>
    </xf>
    <xf numFmtId="0" fontId="1" fillId="2" borderId="1" xfId="0" applyFont="1" applyFill="1" applyBorder="1" applyAlignment="1">
      <alignment horizontal="center"/>
    </xf>
    <xf numFmtId="0" fontId="1" fillId="0" borderId="0" xfId="0" applyFont="1" applyAlignment="1">
      <alignment wrapText="1"/>
    </xf>
    <xf numFmtId="49" fontId="1" fillId="0" borderId="0"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0" xfId="0" applyNumberFormat="1" applyFont="1" applyBorder="1" applyAlignment="1">
      <alignment horizontal="left" vertical="center" wrapText="1"/>
    </xf>
    <xf numFmtId="49" fontId="1" fillId="0" borderId="0" xfId="0" applyNumberFormat="1" applyFont="1" applyBorder="1" applyAlignment="1">
      <alignment horizontal="center" vertical="center" wrapText="1"/>
    </xf>
    <xf numFmtId="166" fontId="1" fillId="0" borderId="0" xfId="0" applyNumberFormat="1" applyFont="1" applyBorder="1" applyAlignment="1">
      <alignment horizontal="center" vertical="center"/>
    </xf>
    <xf numFmtId="166" fontId="1" fillId="0" borderId="6"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xf>
    <xf numFmtId="165" fontId="1" fillId="0" borderId="1" xfId="0" applyNumberFormat="1" applyFont="1" applyBorder="1" applyAlignment="1">
      <alignment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wrapText="1"/>
    </xf>
    <xf numFmtId="1"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 fontId="1" fillId="0" borderId="1" xfId="0" applyNumberFormat="1" applyFont="1" applyFill="1" applyBorder="1" applyAlignment="1">
      <alignment horizontal="center" vertical="center"/>
    </xf>
    <xf numFmtId="165" fontId="1"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1" fillId="0" borderId="1" xfId="0" applyFont="1" applyBorder="1" applyAlignment="1">
      <alignment vertical="center" wrapText="1"/>
    </xf>
    <xf numFmtId="0" fontId="5" fillId="0" borderId="1" xfId="0" applyFont="1" applyBorder="1" applyAlignment="1">
      <alignment horizontal="center" vertical="center"/>
    </xf>
    <xf numFmtId="165" fontId="3" fillId="0" borderId="1" xfId="0" applyNumberFormat="1" applyFont="1" applyBorder="1" applyAlignment="1">
      <alignment vertical="center" wrapText="1"/>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166" fontId="2" fillId="0" borderId="1" xfId="0" applyNumberFormat="1" applyFont="1" applyBorder="1" applyAlignment="1">
      <alignment horizontal="center" vertical="center"/>
    </xf>
    <xf numFmtId="0" fontId="1" fillId="2" borderId="1" xfId="0" applyFont="1" applyFill="1" applyBorder="1" applyAlignment="1"/>
    <xf numFmtId="4" fontId="1" fillId="0" borderId="1" xfId="0" applyNumberFormat="1" applyFont="1" applyBorder="1"/>
    <xf numFmtId="4" fontId="1" fillId="0" borderId="1" xfId="0" applyNumberFormat="1" applyFont="1" applyFill="1" applyBorder="1" applyAlignment="1">
      <alignment horizontal="center" vertical="center"/>
    </xf>
    <xf numFmtId="4" fontId="1" fillId="0" borderId="1" xfId="0" applyNumberFormat="1" applyFont="1" applyFill="1" applyBorder="1"/>
    <xf numFmtId="4" fontId="1" fillId="0" borderId="0" xfId="0" applyNumberFormat="1" applyFont="1" applyAlignment="1">
      <alignment wrapText="1"/>
    </xf>
    <xf numFmtId="4" fontId="2"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xf>
    <xf numFmtId="0" fontId="1" fillId="0" borderId="0" xfId="0" applyFont="1" applyBorder="1" applyAlignment="1">
      <alignment horizontal="right"/>
    </xf>
    <xf numFmtId="0" fontId="1" fillId="0" borderId="0" xfId="0" applyFont="1" applyBorder="1" applyAlignment="1">
      <alignment horizontal="right"/>
    </xf>
    <xf numFmtId="0" fontId="3" fillId="0" borderId="0" xfId="0" applyFont="1" applyBorder="1" applyAlignment="1">
      <alignment horizontal="center" vertical="center"/>
    </xf>
    <xf numFmtId="0" fontId="2" fillId="0" borderId="0" xfId="1" applyFont="1" applyAlignment="1">
      <alignment horizontal="left" vertical="top" wrapText="1"/>
    </xf>
    <xf numFmtId="0" fontId="6" fillId="0" borderId="0" xfId="1" applyFont="1" applyAlignment="1">
      <alignment horizontal="left" vertical="top" wrapText="1"/>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0" xfId="0" applyFont="1" applyBorder="1" applyAlignment="1">
      <alignment horizontal="right"/>
    </xf>
  </cellXfs>
  <cellStyles count="7">
    <cellStyle name="Comma 2" xfId="3"/>
    <cellStyle name="Comma 3" xfId="4"/>
    <cellStyle name="Comma 4" xfId="6"/>
    <cellStyle name="Įprastas 2" xfId="5"/>
    <cellStyle name="Normal" xfId="0" builtinId="0"/>
    <cellStyle name="Normal 2" xfId="2"/>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3"/>
  <sheetViews>
    <sheetView tabSelected="1" zoomScale="80" zoomScaleNormal="80" workbookViewId="0">
      <selection activeCell="R7" sqref="R7"/>
    </sheetView>
  </sheetViews>
  <sheetFormatPr defaultRowHeight="12.75" x14ac:dyDescent="0.2"/>
  <cols>
    <col min="1" max="1" width="6.5703125" style="5" customWidth="1"/>
    <col min="2" max="2" width="6" style="5" customWidth="1"/>
    <col min="3" max="3" width="26.140625" style="5" customWidth="1"/>
    <col min="4" max="4" width="13.7109375" style="5" customWidth="1"/>
    <col min="5" max="5" width="11.140625" style="5" customWidth="1"/>
    <col min="6" max="6" width="43.5703125" style="5" customWidth="1"/>
    <col min="7" max="7" width="18.7109375" style="5" customWidth="1"/>
    <col min="8" max="8" width="16.85546875" style="3" customWidth="1"/>
    <col min="9" max="9" width="17.42578125" style="3" customWidth="1"/>
    <col min="10" max="16384" width="9.140625" style="5"/>
  </cols>
  <sheetData>
    <row r="1" spans="1:10" ht="21" customHeight="1" x14ac:dyDescent="0.2">
      <c r="A1" s="16"/>
      <c r="B1" s="17"/>
      <c r="C1" s="18"/>
      <c r="D1" s="19"/>
      <c r="E1" s="20"/>
      <c r="F1" s="66" t="s">
        <v>505</v>
      </c>
      <c r="G1" s="66"/>
      <c r="H1" s="66"/>
      <c r="I1" s="66"/>
    </row>
    <row r="2" spans="1:10" ht="21" customHeight="1" x14ac:dyDescent="0.2">
      <c r="A2" s="16"/>
      <c r="B2" s="19"/>
      <c r="C2" s="18"/>
      <c r="D2" s="19"/>
      <c r="E2" s="20"/>
      <c r="F2" s="65"/>
      <c r="G2" s="65"/>
      <c r="H2" s="65"/>
      <c r="I2" s="79" t="s">
        <v>510</v>
      </c>
    </row>
    <row r="3" spans="1:10" ht="23.25" customHeight="1" x14ac:dyDescent="0.2">
      <c r="A3" s="67" t="s">
        <v>504</v>
      </c>
      <c r="B3" s="67"/>
      <c r="C3" s="67"/>
      <c r="D3" s="67"/>
      <c r="E3" s="67"/>
      <c r="F3" s="67"/>
      <c r="G3" s="67"/>
      <c r="H3" s="67"/>
      <c r="I3" s="67"/>
    </row>
    <row r="4" spans="1:10" ht="38.25" x14ac:dyDescent="0.2">
      <c r="A4" s="2" t="s">
        <v>487</v>
      </c>
      <c r="B4" s="2" t="s">
        <v>1</v>
      </c>
      <c r="C4" s="2" t="s">
        <v>488</v>
      </c>
      <c r="D4" s="2" t="s">
        <v>489</v>
      </c>
      <c r="E4" s="21" t="s">
        <v>438</v>
      </c>
      <c r="F4" s="22" t="s">
        <v>3</v>
      </c>
      <c r="G4" s="7" t="s">
        <v>508</v>
      </c>
      <c r="H4" s="63" t="s">
        <v>506</v>
      </c>
      <c r="I4" s="63" t="s">
        <v>507</v>
      </c>
    </row>
    <row r="5" spans="1:10" x14ac:dyDescent="0.2">
      <c r="A5" s="73" t="s">
        <v>121</v>
      </c>
      <c r="B5" s="73"/>
      <c r="C5" s="73"/>
      <c r="D5" s="73"/>
      <c r="E5" s="73"/>
      <c r="F5" s="73"/>
      <c r="G5" s="8"/>
      <c r="H5" s="59"/>
      <c r="I5" s="59"/>
    </row>
    <row r="6" spans="1:10" ht="25.5" x14ac:dyDescent="0.2">
      <c r="A6" s="23" t="s">
        <v>12</v>
      </c>
      <c r="B6" s="24" t="s">
        <v>5</v>
      </c>
      <c r="C6" s="25" t="s">
        <v>480</v>
      </c>
      <c r="D6" s="26"/>
      <c r="E6" s="27"/>
      <c r="F6" s="28"/>
      <c r="G6" s="8"/>
      <c r="H6" s="59"/>
      <c r="I6" s="4"/>
    </row>
    <row r="7" spans="1:10" ht="38.25" x14ac:dyDescent="0.2">
      <c r="A7" s="29" t="s">
        <v>122</v>
      </c>
      <c r="B7" s="26"/>
      <c r="C7" s="30" t="s">
        <v>54</v>
      </c>
      <c r="D7" s="26" t="s">
        <v>2</v>
      </c>
      <c r="E7" s="31">
        <v>1</v>
      </c>
      <c r="F7" s="28" t="s">
        <v>309</v>
      </c>
      <c r="G7" s="1">
        <v>145</v>
      </c>
      <c r="H7" s="4">
        <v>540</v>
      </c>
      <c r="I7" s="4">
        <f>ROUND(G7*H7,2)</f>
        <v>78300</v>
      </c>
      <c r="J7" s="3"/>
    </row>
    <row r="8" spans="1:10" ht="38.25" x14ac:dyDescent="0.2">
      <c r="A8" s="29" t="s">
        <v>123</v>
      </c>
      <c r="B8" s="26"/>
      <c r="C8" s="30" t="s">
        <v>54</v>
      </c>
      <c r="D8" s="26" t="s">
        <v>2</v>
      </c>
      <c r="E8" s="31">
        <v>1</v>
      </c>
      <c r="F8" s="28" t="s">
        <v>409</v>
      </c>
      <c r="G8" s="1">
        <v>80</v>
      </c>
      <c r="H8" s="4">
        <v>650</v>
      </c>
      <c r="I8" s="4">
        <f t="shared" ref="I8:I71" si="0">ROUND(G8*H8,2)</f>
        <v>52000</v>
      </c>
      <c r="J8" s="3"/>
    </row>
    <row r="9" spans="1:10" ht="38.25" x14ac:dyDescent="0.2">
      <c r="A9" s="29" t="s">
        <v>124</v>
      </c>
      <c r="B9" s="26"/>
      <c r="C9" s="30" t="s">
        <v>54</v>
      </c>
      <c r="D9" s="26" t="s">
        <v>2</v>
      </c>
      <c r="E9" s="31">
        <v>1</v>
      </c>
      <c r="F9" s="28" t="s">
        <v>410</v>
      </c>
      <c r="G9" s="1">
        <v>2</v>
      </c>
      <c r="H9" s="4">
        <v>2500</v>
      </c>
      <c r="I9" s="4">
        <f t="shared" si="0"/>
        <v>5000</v>
      </c>
      <c r="J9" s="3"/>
    </row>
    <row r="10" spans="1:10" ht="61.5" customHeight="1" x14ac:dyDescent="0.2">
      <c r="A10" s="29" t="s">
        <v>185</v>
      </c>
      <c r="B10" s="26"/>
      <c r="C10" s="30" t="s">
        <v>335</v>
      </c>
      <c r="D10" s="26" t="s">
        <v>2</v>
      </c>
      <c r="E10" s="31">
        <v>1</v>
      </c>
      <c r="F10" s="28" t="s">
        <v>411</v>
      </c>
      <c r="G10" s="1">
        <v>0</v>
      </c>
      <c r="H10" s="4"/>
      <c r="I10" s="4"/>
      <c r="J10" s="3"/>
    </row>
    <row r="11" spans="1:10" ht="38.25" x14ac:dyDescent="0.2">
      <c r="A11" s="29" t="s">
        <v>265</v>
      </c>
      <c r="B11" s="26"/>
      <c r="C11" s="30" t="s">
        <v>55</v>
      </c>
      <c r="D11" s="26" t="s">
        <v>2</v>
      </c>
      <c r="E11" s="31">
        <v>1</v>
      </c>
      <c r="F11" s="28" t="s">
        <v>309</v>
      </c>
      <c r="G11" s="1">
        <v>60</v>
      </c>
      <c r="H11" s="4">
        <v>540</v>
      </c>
      <c r="I11" s="4">
        <f t="shared" si="0"/>
        <v>32400</v>
      </c>
      <c r="J11" s="3"/>
    </row>
    <row r="12" spans="1:10" ht="38.25" x14ac:dyDescent="0.2">
      <c r="A12" s="29" t="s">
        <v>306</v>
      </c>
      <c r="B12" s="26"/>
      <c r="C12" s="30" t="s">
        <v>55</v>
      </c>
      <c r="D12" s="26" t="s">
        <v>2</v>
      </c>
      <c r="E12" s="31">
        <v>1</v>
      </c>
      <c r="F12" s="28" t="s">
        <v>412</v>
      </c>
      <c r="G12" s="1">
        <v>30</v>
      </c>
      <c r="H12" s="4">
        <v>650</v>
      </c>
      <c r="I12" s="4">
        <f t="shared" si="0"/>
        <v>19500</v>
      </c>
      <c r="J12" s="3"/>
    </row>
    <row r="13" spans="1:10" ht="38.25" x14ac:dyDescent="0.2">
      <c r="A13" s="29" t="s">
        <v>307</v>
      </c>
      <c r="B13" s="26"/>
      <c r="C13" s="30" t="s">
        <v>55</v>
      </c>
      <c r="D13" s="26" t="s">
        <v>2</v>
      </c>
      <c r="E13" s="31">
        <v>1</v>
      </c>
      <c r="F13" s="28" t="s">
        <v>410</v>
      </c>
      <c r="G13" s="1">
        <v>0</v>
      </c>
      <c r="H13" s="4"/>
      <c r="I13" s="4"/>
      <c r="J13" s="3"/>
    </row>
    <row r="14" spans="1:10" ht="59.25" customHeight="1" x14ac:dyDescent="0.2">
      <c r="A14" s="29" t="s">
        <v>308</v>
      </c>
      <c r="B14" s="26"/>
      <c r="C14" s="30" t="s">
        <v>336</v>
      </c>
      <c r="D14" s="26" t="s">
        <v>2</v>
      </c>
      <c r="E14" s="31">
        <v>1</v>
      </c>
      <c r="F14" s="28" t="s">
        <v>411</v>
      </c>
      <c r="G14" s="1">
        <v>0</v>
      </c>
      <c r="H14" s="4"/>
      <c r="I14" s="4"/>
      <c r="J14" s="3"/>
    </row>
    <row r="15" spans="1:10" ht="38.25" x14ac:dyDescent="0.2">
      <c r="A15" s="29" t="s">
        <v>325</v>
      </c>
      <c r="B15" s="26"/>
      <c r="C15" s="30" t="s">
        <v>58</v>
      </c>
      <c r="D15" s="26" t="s">
        <v>2</v>
      </c>
      <c r="E15" s="31">
        <v>1</v>
      </c>
      <c r="F15" s="28" t="s">
        <v>309</v>
      </c>
      <c r="G15" s="1">
        <v>30</v>
      </c>
      <c r="H15" s="4">
        <v>540</v>
      </c>
      <c r="I15" s="4">
        <f t="shared" si="0"/>
        <v>16200</v>
      </c>
      <c r="J15" s="3"/>
    </row>
    <row r="16" spans="1:10" ht="38.25" x14ac:dyDescent="0.2">
      <c r="A16" s="29" t="s">
        <v>374</v>
      </c>
      <c r="B16" s="26"/>
      <c r="C16" s="30" t="s">
        <v>58</v>
      </c>
      <c r="D16" s="26" t="s">
        <v>2</v>
      </c>
      <c r="E16" s="31">
        <v>1</v>
      </c>
      <c r="F16" s="28" t="s">
        <v>412</v>
      </c>
      <c r="G16" s="1">
        <v>30</v>
      </c>
      <c r="H16" s="4">
        <v>650</v>
      </c>
      <c r="I16" s="4">
        <f t="shared" si="0"/>
        <v>19500</v>
      </c>
      <c r="J16" s="3"/>
    </row>
    <row r="17" spans="1:10" ht="58.5" customHeight="1" x14ac:dyDescent="0.2">
      <c r="A17" s="29" t="s">
        <v>375</v>
      </c>
      <c r="B17" s="26"/>
      <c r="C17" s="30" t="s">
        <v>349</v>
      </c>
      <c r="D17" s="26" t="s">
        <v>2</v>
      </c>
      <c r="E17" s="31">
        <v>1</v>
      </c>
      <c r="F17" s="28" t="s">
        <v>440</v>
      </c>
      <c r="G17" s="1">
        <v>25</v>
      </c>
      <c r="H17" s="4">
        <v>745</v>
      </c>
      <c r="I17" s="4">
        <f t="shared" si="0"/>
        <v>18625</v>
      </c>
      <c r="J17" s="3"/>
    </row>
    <row r="18" spans="1:10" ht="49.5" customHeight="1" x14ac:dyDescent="0.2">
      <c r="A18" s="23" t="s">
        <v>13</v>
      </c>
      <c r="B18" s="24" t="s">
        <v>4</v>
      </c>
      <c r="C18" s="25" t="s">
        <v>117</v>
      </c>
      <c r="D18" s="26"/>
      <c r="E18" s="31"/>
      <c r="F18" s="28"/>
      <c r="G18" s="8"/>
      <c r="H18" s="59"/>
      <c r="I18" s="4"/>
      <c r="J18" s="3"/>
    </row>
    <row r="19" spans="1:10" s="10" customFormat="1" ht="46.5" customHeight="1" x14ac:dyDescent="0.2">
      <c r="A19" s="32" t="s">
        <v>125</v>
      </c>
      <c r="B19" s="33"/>
      <c r="C19" s="34" t="s">
        <v>189</v>
      </c>
      <c r="D19" s="33" t="s">
        <v>485</v>
      </c>
      <c r="E19" s="35">
        <v>1</v>
      </c>
      <c r="F19" s="36" t="s">
        <v>272</v>
      </c>
      <c r="G19" s="9">
        <v>50</v>
      </c>
      <c r="H19" s="60">
        <v>12</v>
      </c>
      <c r="I19" s="4">
        <f t="shared" si="0"/>
        <v>600</v>
      </c>
      <c r="J19" s="3"/>
    </row>
    <row r="20" spans="1:10" s="10" customFormat="1" ht="31.5" customHeight="1" x14ac:dyDescent="0.2">
      <c r="A20" s="32" t="s">
        <v>126</v>
      </c>
      <c r="B20" s="33"/>
      <c r="C20" s="34" t="s">
        <v>190</v>
      </c>
      <c r="D20" s="33" t="s">
        <v>485</v>
      </c>
      <c r="E20" s="35">
        <v>1</v>
      </c>
      <c r="F20" s="36" t="s">
        <v>272</v>
      </c>
      <c r="G20" s="9">
        <v>0</v>
      </c>
      <c r="H20" s="60"/>
      <c r="I20" s="4"/>
      <c r="J20" s="3"/>
    </row>
    <row r="21" spans="1:10" s="10" customFormat="1" ht="25.5" x14ac:dyDescent="0.2">
      <c r="A21" s="32" t="s">
        <v>127</v>
      </c>
      <c r="B21" s="33"/>
      <c r="C21" s="34" t="s">
        <v>191</v>
      </c>
      <c r="D21" s="33" t="s">
        <v>485</v>
      </c>
      <c r="E21" s="35">
        <v>1</v>
      </c>
      <c r="F21" s="36" t="s">
        <v>272</v>
      </c>
      <c r="G21" s="9">
        <v>500</v>
      </c>
      <c r="H21" s="60">
        <v>6</v>
      </c>
      <c r="I21" s="4">
        <f t="shared" si="0"/>
        <v>3000</v>
      </c>
      <c r="J21" s="3"/>
    </row>
    <row r="22" spans="1:10" s="10" customFormat="1" ht="25.5" x14ac:dyDescent="0.2">
      <c r="A22" s="32" t="s">
        <v>128</v>
      </c>
      <c r="B22" s="33"/>
      <c r="C22" s="34" t="s">
        <v>192</v>
      </c>
      <c r="D22" s="33" t="s">
        <v>485</v>
      </c>
      <c r="E22" s="35">
        <v>1</v>
      </c>
      <c r="F22" s="36" t="s">
        <v>272</v>
      </c>
      <c r="G22" s="9">
        <v>4000</v>
      </c>
      <c r="H22" s="60">
        <v>6</v>
      </c>
      <c r="I22" s="4">
        <f t="shared" si="0"/>
        <v>24000</v>
      </c>
      <c r="J22" s="3"/>
    </row>
    <row r="23" spans="1:10" s="10" customFormat="1" ht="25.5" x14ac:dyDescent="0.2">
      <c r="A23" s="32" t="s">
        <v>402</v>
      </c>
      <c r="B23" s="33"/>
      <c r="C23" s="34" t="s">
        <v>442</v>
      </c>
      <c r="D23" s="33" t="s">
        <v>485</v>
      </c>
      <c r="E23" s="35">
        <v>1</v>
      </c>
      <c r="F23" s="36" t="s">
        <v>272</v>
      </c>
      <c r="G23" s="9">
        <v>0</v>
      </c>
      <c r="H23" s="60"/>
      <c r="I23" s="4"/>
      <c r="J23" s="3"/>
    </row>
    <row r="24" spans="1:10" ht="38.25" x14ac:dyDescent="0.2">
      <c r="A24" s="23" t="s">
        <v>14</v>
      </c>
      <c r="B24" s="24" t="s">
        <v>5</v>
      </c>
      <c r="C24" s="25" t="s">
        <v>118</v>
      </c>
      <c r="D24" s="26"/>
      <c r="E24" s="31"/>
      <c r="F24" s="28"/>
      <c r="G24" s="8"/>
      <c r="H24" s="59"/>
      <c r="I24" s="4"/>
      <c r="J24" s="3"/>
    </row>
    <row r="25" spans="1:10" ht="25.5" x14ac:dyDescent="0.2">
      <c r="A25" s="29" t="s">
        <v>50</v>
      </c>
      <c r="B25" s="26"/>
      <c r="C25" s="30" t="s">
        <v>64</v>
      </c>
      <c r="D25" s="26" t="s">
        <v>485</v>
      </c>
      <c r="E25" s="31">
        <v>1</v>
      </c>
      <c r="F25" s="28" t="s">
        <v>272</v>
      </c>
      <c r="G25" s="1">
        <v>3500</v>
      </c>
      <c r="H25" s="4">
        <v>12</v>
      </c>
      <c r="I25" s="4">
        <f t="shared" si="0"/>
        <v>42000</v>
      </c>
      <c r="J25" s="3"/>
    </row>
    <row r="26" spans="1:10" ht="25.5" x14ac:dyDescent="0.2">
      <c r="A26" s="29" t="s">
        <v>51</v>
      </c>
      <c r="B26" s="26"/>
      <c r="C26" s="30" t="s">
        <v>66</v>
      </c>
      <c r="D26" s="26" t="s">
        <v>485</v>
      </c>
      <c r="E26" s="31">
        <v>1</v>
      </c>
      <c r="F26" s="28" t="s">
        <v>272</v>
      </c>
      <c r="G26" s="1">
        <v>500</v>
      </c>
      <c r="H26" s="4">
        <v>12</v>
      </c>
      <c r="I26" s="4">
        <f t="shared" si="0"/>
        <v>6000</v>
      </c>
      <c r="J26" s="3"/>
    </row>
    <row r="27" spans="1:10" ht="25.5" x14ac:dyDescent="0.2">
      <c r="A27" s="29" t="s">
        <v>129</v>
      </c>
      <c r="B27" s="26"/>
      <c r="C27" s="30" t="s">
        <v>67</v>
      </c>
      <c r="D27" s="26" t="s">
        <v>485</v>
      </c>
      <c r="E27" s="31">
        <v>1</v>
      </c>
      <c r="F27" s="28" t="s">
        <v>272</v>
      </c>
      <c r="G27" s="1">
        <v>0</v>
      </c>
      <c r="H27" s="4"/>
      <c r="I27" s="4"/>
      <c r="J27" s="3"/>
    </row>
    <row r="28" spans="1:10" ht="43.5" customHeight="1" x14ac:dyDescent="0.2">
      <c r="A28" s="29" t="s">
        <v>188</v>
      </c>
      <c r="B28" s="26"/>
      <c r="C28" s="30" t="s">
        <v>350</v>
      </c>
      <c r="D28" s="26" t="s">
        <v>485</v>
      </c>
      <c r="E28" s="31">
        <v>1</v>
      </c>
      <c r="F28" s="28" t="s">
        <v>351</v>
      </c>
      <c r="G28" s="1">
        <v>0</v>
      </c>
      <c r="H28" s="4"/>
      <c r="I28" s="4"/>
      <c r="J28" s="3"/>
    </row>
    <row r="29" spans="1:10" s="10" customFormat="1" ht="38.25" x14ac:dyDescent="0.2">
      <c r="A29" s="37" t="s">
        <v>15</v>
      </c>
      <c r="B29" s="38"/>
      <c r="C29" s="39" t="s">
        <v>119</v>
      </c>
      <c r="D29" s="33" t="s">
        <v>2</v>
      </c>
      <c r="E29" s="35">
        <v>1</v>
      </c>
      <c r="F29" s="36" t="s">
        <v>277</v>
      </c>
      <c r="G29" s="9">
        <v>0</v>
      </c>
      <c r="H29" s="60"/>
      <c r="I29" s="4"/>
      <c r="J29" s="3"/>
    </row>
    <row r="30" spans="1:10" s="10" customFormat="1" ht="45" customHeight="1" x14ac:dyDescent="0.2">
      <c r="A30" s="37" t="s">
        <v>16</v>
      </c>
      <c r="B30" s="38"/>
      <c r="C30" s="39" t="s">
        <v>120</v>
      </c>
      <c r="D30" s="33" t="s">
        <v>2</v>
      </c>
      <c r="E30" s="35">
        <v>1</v>
      </c>
      <c r="F30" s="36" t="s">
        <v>441</v>
      </c>
      <c r="G30" s="9">
        <v>1000</v>
      </c>
      <c r="H30" s="60">
        <v>3.46</v>
      </c>
      <c r="I30" s="4">
        <f t="shared" si="0"/>
        <v>3460</v>
      </c>
      <c r="J30" s="3"/>
    </row>
    <row r="31" spans="1:10" s="10" customFormat="1" ht="30.6" customHeight="1" x14ac:dyDescent="0.2">
      <c r="A31" s="37" t="s">
        <v>130</v>
      </c>
      <c r="B31" s="38"/>
      <c r="C31" s="39" t="s">
        <v>96</v>
      </c>
      <c r="D31" s="33"/>
      <c r="E31" s="35"/>
      <c r="F31" s="36"/>
      <c r="G31" s="11"/>
      <c r="H31" s="61"/>
      <c r="I31" s="4"/>
      <c r="J31" s="3"/>
    </row>
    <row r="32" spans="1:10" s="10" customFormat="1" ht="38.25" x14ac:dyDescent="0.2">
      <c r="A32" s="32" t="s">
        <v>131</v>
      </c>
      <c r="B32" s="33"/>
      <c r="C32" s="34" t="s">
        <v>97</v>
      </c>
      <c r="D32" s="33" t="s">
        <v>95</v>
      </c>
      <c r="E32" s="35">
        <v>1</v>
      </c>
      <c r="F32" s="36" t="s">
        <v>396</v>
      </c>
      <c r="G32" s="9">
        <v>10</v>
      </c>
      <c r="H32" s="60">
        <v>40</v>
      </c>
      <c r="I32" s="4">
        <f t="shared" si="0"/>
        <v>400</v>
      </c>
      <c r="J32" s="3"/>
    </row>
    <row r="33" spans="1:10" s="10" customFormat="1" ht="38.25" x14ac:dyDescent="0.2">
      <c r="A33" s="32" t="s">
        <v>132</v>
      </c>
      <c r="B33" s="33"/>
      <c r="C33" s="34" t="s">
        <v>98</v>
      </c>
      <c r="D33" s="33" t="s">
        <v>95</v>
      </c>
      <c r="E33" s="35">
        <v>1</v>
      </c>
      <c r="F33" s="36" t="s">
        <v>396</v>
      </c>
      <c r="G33" s="9">
        <v>10</v>
      </c>
      <c r="H33" s="60">
        <v>25</v>
      </c>
      <c r="I33" s="4">
        <f t="shared" si="0"/>
        <v>250</v>
      </c>
      <c r="J33" s="3"/>
    </row>
    <row r="34" spans="1:10" s="10" customFormat="1" ht="38.25" x14ac:dyDescent="0.2">
      <c r="A34" s="32" t="s">
        <v>397</v>
      </c>
      <c r="B34" s="33"/>
      <c r="C34" s="34" t="s">
        <v>399</v>
      </c>
      <c r="D34" s="33" t="s">
        <v>95</v>
      </c>
      <c r="E34" s="35">
        <v>1</v>
      </c>
      <c r="F34" s="36" t="s">
        <v>400</v>
      </c>
      <c r="G34" s="9">
        <v>0</v>
      </c>
      <c r="H34" s="60"/>
      <c r="I34" s="4"/>
      <c r="J34" s="3"/>
    </row>
    <row r="35" spans="1:10" s="10" customFormat="1" ht="45" customHeight="1" x14ac:dyDescent="0.2">
      <c r="A35" s="37" t="s">
        <v>133</v>
      </c>
      <c r="B35" s="38"/>
      <c r="C35" s="39" t="s">
        <v>337</v>
      </c>
      <c r="D35" s="33"/>
      <c r="E35" s="35"/>
      <c r="F35" s="36"/>
      <c r="G35" s="11"/>
      <c r="H35" s="61"/>
      <c r="I35" s="4"/>
      <c r="J35" s="3"/>
    </row>
    <row r="36" spans="1:10" s="10" customFormat="1" ht="42" customHeight="1" x14ac:dyDescent="0.2">
      <c r="A36" s="32" t="s">
        <v>134</v>
      </c>
      <c r="B36" s="33"/>
      <c r="C36" s="34" t="s">
        <v>443</v>
      </c>
      <c r="D36" s="33" t="s">
        <v>2</v>
      </c>
      <c r="E36" s="35">
        <v>1</v>
      </c>
      <c r="F36" s="36" t="s">
        <v>273</v>
      </c>
      <c r="G36" s="9">
        <v>0</v>
      </c>
      <c r="H36" s="60"/>
      <c r="I36" s="4"/>
      <c r="J36" s="3"/>
    </row>
    <row r="37" spans="1:10" s="10" customFormat="1" ht="25.5" x14ac:dyDescent="0.2">
      <c r="A37" s="32" t="s">
        <v>135</v>
      </c>
      <c r="B37" s="33"/>
      <c r="C37" s="34" t="s">
        <v>444</v>
      </c>
      <c r="D37" s="33" t="s">
        <v>2</v>
      </c>
      <c r="E37" s="35">
        <v>1</v>
      </c>
      <c r="F37" s="36" t="s">
        <v>273</v>
      </c>
      <c r="G37" s="9">
        <v>10000</v>
      </c>
      <c r="H37" s="60">
        <v>0.6</v>
      </c>
      <c r="I37" s="4">
        <f t="shared" si="0"/>
        <v>6000</v>
      </c>
      <c r="J37" s="3"/>
    </row>
    <row r="38" spans="1:10" s="10" customFormat="1" ht="25.5" x14ac:dyDescent="0.2">
      <c r="A38" s="37" t="s">
        <v>136</v>
      </c>
      <c r="B38" s="33"/>
      <c r="C38" s="39" t="s">
        <v>226</v>
      </c>
      <c r="D38" s="33" t="s">
        <v>2</v>
      </c>
      <c r="E38" s="35">
        <v>1</v>
      </c>
      <c r="F38" s="36" t="s">
        <v>273</v>
      </c>
      <c r="G38" s="9">
        <v>0</v>
      </c>
      <c r="H38" s="60"/>
      <c r="I38" s="4"/>
      <c r="J38" s="3"/>
    </row>
    <row r="39" spans="1:10" s="10" customFormat="1" ht="38.25" x14ac:dyDescent="0.2">
      <c r="A39" s="37" t="s">
        <v>137</v>
      </c>
      <c r="B39" s="38"/>
      <c r="C39" s="39" t="s">
        <v>100</v>
      </c>
      <c r="D39" s="33" t="s">
        <v>101</v>
      </c>
      <c r="E39" s="35">
        <v>1</v>
      </c>
      <c r="F39" s="36" t="s">
        <v>352</v>
      </c>
      <c r="G39" s="9">
        <v>0</v>
      </c>
      <c r="H39" s="60"/>
      <c r="I39" s="4"/>
      <c r="J39" s="3"/>
    </row>
    <row r="40" spans="1:10" s="10" customFormat="1" x14ac:dyDescent="0.2">
      <c r="A40" s="37" t="s">
        <v>138</v>
      </c>
      <c r="B40" s="38"/>
      <c r="C40" s="39" t="s">
        <v>102</v>
      </c>
      <c r="D40" s="33"/>
      <c r="E40" s="35"/>
      <c r="F40" s="36"/>
      <c r="G40" s="11"/>
      <c r="H40" s="60"/>
      <c r="I40" s="4"/>
      <c r="J40" s="3"/>
    </row>
    <row r="41" spans="1:10" s="10" customFormat="1" ht="31.5" customHeight="1" x14ac:dyDescent="0.2">
      <c r="A41" s="32" t="s">
        <v>227</v>
      </c>
      <c r="B41" s="33"/>
      <c r="C41" s="34" t="s">
        <v>103</v>
      </c>
      <c r="D41" s="33" t="s">
        <v>104</v>
      </c>
      <c r="E41" s="35">
        <v>1</v>
      </c>
      <c r="F41" s="36" t="s">
        <v>353</v>
      </c>
      <c r="G41" s="9">
        <v>0</v>
      </c>
      <c r="H41" s="60"/>
      <c r="I41" s="4"/>
      <c r="J41" s="3"/>
    </row>
    <row r="42" spans="1:10" s="10" customFormat="1" ht="25.5" x14ac:dyDescent="0.2">
      <c r="A42" s="32" t="s">
        <v>228</v>
      </c>
      <c r="B42" s="33"/>
      <c r="C42" s="34" t="s">
        <v>445</v>
      </c>
      <c r="D42" s="33" t="s">
        <v>104</v>
      </c>
      <c r="E42" s="35">
        <v>1</v>
      </c>
      <c r="F42" s="36" t="s">
        <v>354</v>
      </c>
      <c r="G42" s="9">
        <v>0</v>
      </c>
      <c r="H42" s="60"/>
      <c r="I42" s="4"/>
      <c r="J42" s="3"/>
    </row>
    <row r="43" spans="1:10" s="10" customFormat="1" ht="25.5" x14ac:dyDescent="0.2">
      <c r="A43" s="37" t="s">
        <v>139</v>
      </c>
      <c r="B43" s="38"/>
      <c r="C43" s="39" t="s">
        <v>105</v>
      </c>
      <c r="D43" s="33" t="s">
        <v>143</v>
      </c>
      <c r="E43" s="35">
        <v>1</v>
      </c>
      <c r="F43" s="36" t="s">
        <v>387</v>
      </c>
      <c r="G43" s="9">
        <v>70</v>
      </c>
      <c r="H43" s="60">
        <v>25</v>
      </c>
      <c r="I43" s="4">
        <f t="shared" si="0"/>
        <v>1750</v>
      </c>
      <c r="J43" s="3"/>
    </row>
    <row r="44" spans="1:10" s="10" customFormat="1" ht="42.75" customHeight="1" x14ac:dyDescent="0.2">
      <c r="A44" s="37" t="s">
        <v>140</v>
      </c>
      <c r="B44" s="38"/>
      <c r="C44" s="39" t="s">
        <v>115</v>
      </c>
      <c r="D44" s="33" t="s">
        <v>0</v>
      </c>
      <c r="E44" s="35">
        <v>1</v>
      </c>
      <c r="F44" s="36" t="s">
        <v>274</v>
      </c>
      <c r="G44" s="9">
        <v>1200</v>
      </c>
      <c r="H44" s="60">
        <v>1.2</v>
      </c>
      <c r="I44" s="4">
        <f t="shared" si="0"/>
        <v>1440</v>
      </c>
      <c r="J44" s="3"/>
    </row>
    <row r="45" spans="1:10" s="10" customFormat="1" ht="25.5" x14ac:dyDescent="0.2">
      <c r="A45" s="37" t="s">
        <v>141</v>
      </c>
      <c r="B45" s="38"/>
      <c r="C45" s="39" t="s">
        <v>107</v>
      </c>
      <c r="D45" s="33" t="s">
        <v>0</v>
      </c>
      <c r="E45" s="35">
        <v>1</v>
      </c>
      <c r="F45" s="36" t="s">
        <v>251</v>
      </c>
      <c r="G45" s="9">
        <v>30</v>
      </c>
      <c r="H45" s="60">
        <v>5</v>
      </c>
      <c r="I45" s="4">
        <f t="shared" si="0"/>
        <v>150</v>
      </c>
      <c r="J45" s="3"/>
    </row>
    <row r="46" spans="1:10" s="10" customFormat="1" ht="36" customHeight="1" x14ac:dyDescent="0.2">
      <c r="A46" s="37" t="s">
        <v>142</v>
      </c>
      <c r="B46" s="38"/>
      <c r="C46" s="39" t="s">
        <v>106</v>
      </c>
      <c r="D46" s="33" t="s">
        <v>0</v>
      </c>
      <c r="E46" s="35">
        <v>1</v>
      </c>
      <c r="F46" s="36" t="s">
        <v>276</v>
      </c>
      <c r="G46" s="9">
        <v>0</v>
      </c>
      <c r="H46" s="60"/>
      <c r="I46" s="4"/>
      <c r="J46" s="3"/>
    </row>
    <row r="47" spans="1:10" s="10" customFormat="1" x14ac:dyDescent="0.2">
      <c r="A47" s="40" t="s">
        <v>229</v>
      </c>
      <c r="B47" s="41"/>
      <c r="C47" s="42" t="s">
        <v>71</v>
      </c>
      <c r="D47" s="43"/>
      <c r="E47" s="35"/>
      <c r="F47" s="43"/>
      <c r="G47" s="11"/>
      <c r="H47" s="60"/>
      <c r="I47" s="4"/>
      <c r="J47" s="3"/>
    </row>
    <row r="48" spans="1:10" s="10" customFormat="1" ht="25.5" x14ac:dyDescent="0.2">
      <c r="A48" s="44" t="s">
        <v>230</v>
      </c>
      <c r="B48" s="45"/>
      <c r="C48" s="46" t="s">
        <v>72</v>
      </c>
      <c r="D48" s="43" t="s">
        <v>0</v>
      </c>
      <c r="E48" s="35">
        <v>1</v>
      </c>
      <c r="F48" s="36" t="s">
        <v>275</v>
      </c>
      <c r="G48" s="9">
        <v>0</v>
      </c>
      <c r="H48" s="60"/>
      <c r="I48" s="4"/>
      <c r="J48" s="3"/>
    </row>
    <row r="49" spans="1:10" s="10" customFormat="1" ht="25.5" x14ac:dyDescent="0.2">
      <c r="A49" s="44" t="s">
        <v>231</v>
      </c>
      <c r="B49" s="45"/>
      <c r="C49" s="46" t="s">
        <v>73</v>
      </c>
      <c r="D49" s="43" t="s">
        <v>0</v>
      </c>
      <c r="E49" s="35">
        <v>1</v>
      </c>
      <c r="F49" s="36" t="s">
        <v>275</v>
      </c>
      <c r="G49" s="9">
        <v>200</v>
      </c>
      <c r="H49" s="60">
        <v>6</v>
      </c>
      <c r="I49" s="4">
        <f t="shared" si="0"/>
        <v>1200</v>
      </c>
      <c r="J49" s="3"/>
    </row>
    <row r="50" spans="1:10" s="10" customFormat="1" ht="64.5" customHeight="1" x14ac:dyDescent="0.2">
      <c r="A50" s="40" t="s">
        <v>232</v>
      </c>
      <c r="B50" s="41"/>
      <c r="C50" s="42" t="s">
        <v>233</v>
      </c>
      <c r="D50" s="43" t="s">
        <v>41</v>
      </c>
      <c r="E50" s="35">
        <v>1</v>
      </c>
      <c r="F50" s="36" t="s">
        <v>338</v>
      </c>
      <c r="G50" s="9">
        <v>1000</v>
      </c>
      <c r="H50" s="60">
        <v>4</v>
      </c>
      <c r="I50" s="4">
        <f t="shared" si="0"/>
        <v>4000</v>
      </c>
      <c r="J50" s="3"/>
    </row>
    <row r="51" spans="1:10" s="10" customFormat="1" ht="25.5" x14ac:dyDescent="0.2">
      <c r="A51" s="40" t="s">
        <v>234</v>
      </c>
      <c r="B51" s="41"/>
      <c r="C51" s="42" t="s">
        <v>401</v>
      </c>
      <c r="D51" s="43" t="s">
        <v>0</v>
      </c>
      <c r="E51" s="35">
        <v>1</v>
      </c>
      <c r="F51" s="36" t="s">
        <v>279</v>
      </c>
      <c r="G51" s="9">
        <v>1000</v>
      </c>
      <c r="H51" s="60">
        <v>1.7</v>
      </c>
      <c r="I51" s="4">
        <f t="shared" si="0"/>
        <v>1700</v>
      </c>
      <c r="J51" s="3"/>
    </row>
    <row r="52" spans="1:10" s="10" customFormat="1" ht="32.25" customHeight="1" x14ac:dyDescent="0.2">
      <c r="A52" s="40" t="s">
        <v>236</v>
      </c>
      <c r="B52" s="41"/>
      <c r="C52" s="42" t="s">
        <v>235</v>
      </c>
      <c r="D52" s="43" t="s">
        <v>0</v>
      </c>
      <c r="E52" s="35">
        <v>1</v>
      </c>
      <c r="F52" s="36" t="s">
        <v>279</v>
      </c>
      <c r="G52" s="9">
        <v>1000</v>
      </c>
      <c r="H52" s="60">
        <v>1.7</v>
      </c>
      <c r="I52" s="4">
        <f t="shared" si="0"/>
        <v>1700</v>
      </c>
      <c r="J52" s="3"/>
    </row>
    <row r="53" spans="1:10" s="10" customFormat="1" ht="32.25" customHeight="1" x14ac:dyDescent="0.2">
      <c r="A53" s="40" t="s">
        <v>237</v>
      </c>
      <c r="B53" s="41"/>
      <c r="C53" s="42" t="s">
        <v>339</v>
      </c>
      <c r="D53" s="43" t="s">
        <v>0</v>
      </c>
      <c r="E53" s="35">
        <v>1</v>
      </c>
      <c r="F53" s="36" t="s">
        <v>279</v>
      </c>
      <c r="G53" s="9">
        <v>0</v>
      </c>
      <c r="H53" s="60"/>
      <c r="I53" s="4"/>
      <c r="J53" s="3"/>
    </row>
    <row r="54" spans="1:10" s="10" customFormat="1" ht="43.5" customHeight="1" x14ac:dyDescent="0.2">
      <c r="A54" s="40" t="s">
        <v>238</v>
      </c>
      <c r="B54" s="41"/>
      <c r="C54" s="42" t="s">
        <v>326</v>
      </c>
      <c r="D54" s="43" t="s">
        <v>0</v>
      </c>
      <c r="E54" s="35">
        <v>1</v>
      </c>
      <c r="F54" s="36" t="s">
        <v>340</v>
      </c>
      <c r="G54" s="9">
        <v>0</v>
      </c>
      <c r="H54" s="60"/>
      <c r="I54" s="4"/>
      <c r="J54" s="3"/>
    </row>
    <row r="55" spans="1:10" s="10" customFormat="1" ht="47.1" customHeight="1" x14ac:dyDescent="0.2">
      <c r="A55" s="40" t="s">
        <v>240</v>
      </c>
      <c r="B55" s="41"/>
      <c r="C55" s="42" t="s">
        <v>239</v>
      </c>
      <c r="D55" s="43" t="s">
        <v>0</v>
      </c>
      <c r="E55" s="35">
        <v>1</v>
      </c>
      <c r="F55" s="36" t="s">
        <v>278</v>
      </c>
      <c r="G55" s="9">
        <v>0</v>
      </c>
      <c r="H55" s="60"/>
      <c r="I55" s="4"/>
      <c r="J55" s="3"/>
    </row>
    <row r="56" spans="1:10" s="10" customFormat="1" ht="25.5" x14ac:dyDescent="0.2">
      <c r="A56" s="40" t="s">
        <v>245</v>
      </c>
      <c r="B56" s="41"/>
      <c r="C56" s="42" t="s">
        <v>241</v>
      </c>
      <c r="D56" s="43" t="s">
        <v>0</v>
      </c>
      <c r="E56" s="35">
        <v>1</v>
      </c>
      <c r="F56" s="36" t="s">
        <v>278</v>
      </c>
      <c r="G56" s="9">
        <v>0</v>
      </c>
      <c r="H56" s="60"/>
      <c r="I56" s="4"/>
      <c r="J56" s="3"/>
    </row>
    <row r="57" spans="1:10" s="10" customFormat="1" ht="25.5" x14ac:dyDescent="0.2">
      <c r="A57" s="40" t="s">
        <v>246</v>
      </c>
      <c r="B57" s="41"/>
      <c r="C57" s="42" t="s">
        <v>342</v>
      </c>
      <c r="D57" s="43" t="s">
        <v>0</v>
      </c>
      <c r="E57" s="35">
        <v>1</v>
      </c>
      <c r="F57" s="36" t="s">
        <v>341</v>
      </c>
      <c r="G57" s="9">
        <v>0</v>
      </c>
      <c r="H57" s="60"/>
      <c r="I57" s="4"/>
      <c r="J57" s="3"/>
    </row>
    <row r="58" spans="1:10" s="10" customFormat="1" ht="31.5" customHeight="1" x14ac:dyDescent="0.2">
      <c r="A58" s="40" t="s">
        <v>333</v>
      </c>
      <c r="B58" s="41"/>
      <c r="C58" s="42" t="s">
        <v>388</v>
      </c>
      <c r="D58" s="43" t="s">
        <v>0</v>
      </c>
      <c r="E58" s="35">
        <v>1</v>
      </c>
      <c r="F58" s="36" t="s">
        <v>279</v>
      </c>
      <c r="G58" s="9">
        <v>0</v>
      </c>
      <c r="H58" s="60"/>
      <c r="I58" s="4"/>
      <c r="J58" s="3"/>
    </row>
    <row r="59" spans="1:10" s="10" customFormat="1" ht="31.5" customHeight="1" x14ac:dyDescent="0.2">
      <c r="A59" s="40" t="s">
        <v>398</v>
      </c>
      <c r="B59" s="41"/>
      <c r="C59" s="42" t="s">
        <v>446</v>
      </c>
      <c r="D59" s="43" t="s">
        <v>2</v>
      </c>
      <c r="E59" s="35">
        <v>1</v>
      </c>
      <c r="F59" s="36" t="s">
        <v>279</v>
      </c>
      <c r="G59" s="9">
        <v>2000</v>
      </c>
      <c r="H59" s="60">
        <v>2.5</v>
      </c>
      <c r="I59" s="4">
        <f t="shared" si="0"/>
        <v>5000</v>
      </c>
      <c r="J59" s="3"/>
    </row>
    <row r="60" spans="1:10" s="10" customFormat="1" x14ac:dyDescent="0.2">
      <c r="A60" s="75" t="s">
        <v>144</v>
      </c>
      <c r="B60" s="75"/>
      <c r="C60" s="75"/>
      <c r="D60" s="75"/>
      <c r="E60" s="75"/>
      <c r="F60" s="75"/>
      <c r="G60" s="11"/>
      <c r="H60" s="60"/>
      <c r="I60" s="4"/>
      <c r="J60" s="3"/>
    </row>
    <row r="61" spans="1:10" s="10" customFormat="1" ht="33.75" customHeight="1" x14ac:dyDescent="0.2">
      <c r="A61" s="32" t="s">
        <v>17</v>
      </c>
      <c r="B61" s="33"/>
      <c r="C61" s="34" t="s">
        <v>447</v>
      </c>
      <c r="D61" s="33" t="s">
        <v>343</v>
      </c>
      <c r="E61" s="35">
        <v>1</v>
      </c>
      <c r="F61" s="36" t="s">
        <v>344</v>
      </c>
      <c r="G61" s="9">
        <v>100</v>
      </c>
      <c r="H61" s="60">
        <v>30</v>
      </c>
      <c r="I61" s="4">
        <f t="shared" si="0"/>
        <v>3000</v>
      </c>
      <c r="J61" s="3"/>
    </row>
    <row r="62" spans="1:10" s="10" customFormat="1" ht="25.5" x14ac:dyDescent="0.2">
      <c r="A62" s="32" t="s">
        <v>18</v>
      </c>
      <c r="B62" s="33"/>
      <c r="C62" s="34" t="s">
        <v>90</v>
      </c>
      <c r="D62" s="33" t="s">
        <v>343</v>
      </c>
      <c r="E62" s="35">
        <v>1</v>
      </c>
      <c r="F62" s="36" t="s">
        <v>280</v>
      </c>
      <c r="G62" s="9">
        <v>50</v>
      </c>
      <c r="H62" s="60">
        <v>40</v>
      </c>
      <c r="I62" s="4">
        <f t="shared" si="0"/>
        <v>2000</v>
      </c>
      <c r="J62" s="3"/>
    </row>
    <row r="63" spans="1:10" s="10" customFormat="1" ht="32.25" customHeight="1" x14ac:dyDescent="0.2">
      <c r="A63" s="32" t="s">
        <v>19</v>
      </c>
      <c r="B63" s="33"/>
      <c r="C63" s="34" t="s">
        <v>90</v>
      </c>
      <c r="D63" s="33" t="s">
        <v>343</v>
      </c>
      <c r="E63" s="35">
        <v>1</v>
      </c>
      <c r="F63" s="36" t="s">
        <v>281</v>
      </c>
      <c r="G63" s="9">
        <v>50</v>
      </c>
      <c r="H63" s="60">
        <v>35</v>
      </c>
      <c r="I63" s="4">
        <f t="shared" si="0"/>
        <v>1750</v>
      </c>
      <c r="J63" s="3"/>
    </row>
    <row r="64" spans="1:10" s="10" customFormat="1" ht="25.5" x14ac:dyDescent="0.2">
      <c r="A64" s="32" t="s">
        <v>20</v>
      </c>
      <c r="B64" s="33"/>
      <c r="C64" s="34" t="s">
        <v>85</v>
      </c>
      <c r="D64" s="33" t="s">
        <v>343</v>
      </c>
      <c r="E64" s="35">
        <v>1</v>
      </c>
      <c r="F64" s="36" t="s">
        <v>282</v>
      </c>
      <c r="G64" s="9">
        <v>500</v>
      </c>
      <c r="H64" s="60">
        <v>5.59</v>
      </c>
      <c r="I64" s="4">
        <f t="shared" si="0"/>
        <v>2795</v>
      </c>
      <c r="J64" s="3"/>
    </row>
    <row r="65" spans="1:10" s="10" customFormat="1" ht="32.25" customHeight="1" x14ac:dyDescent="0.2">
      <c r="A65" s="32" t="s">
        <v>21</v>
      </c>
      <c r="B65" s="33"/>
      <c r="C65" s="34" t="s">
        <v>84</v>
      </c>
      <c r="D65" s="33" t="s">
        <v>343</v>
      </c>
      <c r="E65" s="35">
        <v>1</v>
      </c>
      <c r="F65" s="36" t="s">
        <v>282</v>
      </c>
      <c r="G65" s="9">
        <v>100</v>
      </c>
      <c r="H65" s="60">
        <v>7.99</v>
      </c>
      <c r="I65" s="4">
        <f t="shared" si="0"/>
        <v>799</v>
      </c>
      <c r="J65" s="3"/>
    </row>
    <row r="66" spans="1:10" s="10" customFormat="1" ht="38.25" x14ac:dyDescent="0.2">
      <c r="A66" s="32" t="s">
        <v>22</v>
      </c>
      <c r="B66" s="33"/>
      <c r="C66" s="34" t="s">
        <v>448</v>
      </c>
      <c r="D66" s="47" t="s">
        <v>198</v>
      </c>
      <c r="E66" s="35">
        <v>1</v>
      </c>
      <c r="F66" s="36" t="s">
        <v>345</v>
      </c>
      <c r="G66" s="9">
        <v>30</v>
      </c>
      <c r="H66" s="60">
        <v>20</v>
      </c>
      <c r="I66" s="4">
        <f t="shared" si="0"/>
        <v>600</v>
      </c>
      <c r="J66" s="3"/>
    </row>
    <row r="67" spans="1:10" ht="30.75" customHeight="1" x14ac:dyDescent="0.2">
      <c r="A67" s="29" t="s">
        <v>495</v>
      </c>
      <c r="B67" s="26"/>
      <c r="C67" s="48" t="s">
        <v>496</v>
      </c>
      <c r="D67" s="49" t="s">
        <v>198</v>
      </c>
      <c r="E67" s="2">
        <v>1</v>
      </c>
      <c r="F67" s="48" t="s">
        <v>497</v>
      </c>
      <c r="G67" s="1">
        <v>240</v>
      </c>
      <c r="H67" s="4">
        <v>13</v>
      </c>
      <c r="I67" s="4">
        <f t="shared" si="0"/>
        <v>3120</v>
      </c>
      <c r="J67" s="3"/>
    </row>
    <row r="68" spans="1:10" ht="25.5" customHeight="1" x14ac:dyDescent="0.2">
      <c r="A68" s="76" t="s">
        <v>463</v>
      </c>
      <c r="B68" s="77"/>
      <c r="C68" s="77"/>
      <c r="D68" s="77"/>
      <c r="E68" s="77"/>
      <c r="F68" s="78"/>
      <c r="G68" s="12"/>
      <c r="H68" s="59"/>
      <c r="I68" s="4"/>
      <c r="J68" s="3"/>
    </row>
    <row r="69" spans="1:10" ht="51" x14ac:dyDescent="0.2">
      <c r="A69" s="29" t="s">
        <v>23</v>
      </c>
      <c r="B69" s="26"/>
      <c r="C69" s="30" t="s">
        <v>194</v>
      </c>
      <c r="D69" s="26" t="s">
        <v>45</v>
      </c>
      <c r="E69" s="31">
        <v>1</v>
      </c>
      <c r="F69" s="28" t="s">
        <v>280</v>
      </c>
      <c r="G69" s="1">
        <v>900</v>
      </c>
      <c r="H69" s="4">
        <v>30</v>
      </c>
      <c r="I69" s="4">
        <f t="shared" si="0"/>
        <v>27000</v>
      </c>
      <c r="J69" s="3"/>
    </row>
    <row r="70" spans="1:10" ht="51" x14ac:dyDescent="0.2">
      <c r="A70" s="29" t="s">
        <v>145</v>
      </c>
      <c r="B70" s="26"/>
      <c r="C70" s="30" t="s">
        <v>195</v>
      </c>
      <c r="D70" s="26" t="s">
        <v>45</v>
      </c>
      <c r="E70" s="31">
        <v>1</v>
      </c>
      <c r="F70" s="28" t="s">
        <v>281</v>
      </c>
      <c r="G70" s="1">
        <v>700</v>
      </c>
      <c r="H70" s="4">
        <v>30</v>
      </c>
      <c r="I70" s="4">
        <f t="shared" si="0"/>
        <v>21000</v>
      </c>
      <c r="J70" s="3"/>
    </row>
    <row r="71" spans="1:10" ht="44.25" customHeight="1" x14ac:dyDescent="0.2">
      <c r="A71" s="29" t="s">
        <v>146</v>
      </c>
      <c r="B71" s="26"/>
      <c r="C71" s="30" t="s">
        <v>203</v>
      </c>
      <c r="D71" s="26" t="s">
        <v>45</v>
      </c>
      <c r="E71" s="31">
        <v>1</v>
      </c>
      <c r="F71" s="28" t="s">
        <v>450</v>
      </c>
      <c r="G71" s="1">
        <v>200</v>
      </c>
      <c r="H71" s="13">
        <v>30</v>
      </c>
      <c r="I71" s="4">
        <f t="shared" si="0"/>
        <v>6000</v>
      </c>
      <c r="J71" s="3"/>
    </row>
    <row r="72" spans="1:10" ht="51" x14ac:dyDescent="0.2">
      <c r="A72" s="29" t="s">
        <v>147</v>
      </c>
      <c r="B72" s="26"/>
      <c r="C72" s="30" t="s">
        <v>204</v>
      </c>
      <c r="D72" s="26" t="s">
        <v>45</v>
      </c>
      <c r="E72" s="31">
        <v>1</v>
      </c>
      <c r="F72" s="28" t="s">
        <v>450</v>
      </c>
      <c r="G72" s="1">
        <v>150</v>
      </c>
      <c r="H72" s="13">
        <v>30</v>
      </c>
      <c r="I72" s="4">
        <f t="shared" ref="I72:I133" si="1">ROUND(G72*H72,2)</f>
        <v>4500</v>
      </c>
      <c r="J72" s="3"/>
    </row>
    <row r="73" spans="1:10" ht="51" x14ac:dyDescent="0.2">
      <c r="A73" s="29" t="s">
        <v>148</v>
      </c>
      <c r="B73" s="26"/>
      <c r="C73" s="30" t="s">
        <v>205</v>
      </c>
      <c r="D73" s="26" t="s">
        <v>45</v>
      </c>
      <c r="E73" s="31">
        <v>1</v>
      </c>
      <c r="F73" s="28" t="s">
        <v>450</v>
      </c>
      <c r="G73" s="1">
        <v>100</v>
      </c>
      <c r="H73" s="13">
        <v>30</v>
      </c>
      <c r="I73" s="4">
        <f t="shared" si="1"/>
        <v>3000</v>
      </c>
      <c r="J73" s="3"/>
    </row>
    <row r="74" spans="1:10" ht="51" x14ac:dyDescent="0.2">
      <c r="A74" s="29" t="s">
        <v>149</v>
      </c>
      <c r="B74" s="26"/>
      <c r="C74" s="30" t="s">
        <v>355</v>
      </c>
      <c r="D74" s="26" t="s">
        <v>45</v>
      </c>
      <c r="E74" s="31">
        <v>1</v>
      </c>
      <c r="F74" s="28" t="s">
        <v>450</v>
      </c>
      <c r="G74" s="1">
        <v>0</v>
      </c>
      <c r="H74" s="13"/>
      <c r="I74" s="4"/>
      <c r="J74" s="3"/>
    </row>
    <row r="75" spans="1:10" ht="51" x14ac:dyDescent="0.2">
      <c r="A75" s="29" t="s">
        <v>150</v>
      </c>
      <c r="B75" s="26"/>
      <c r="C75" s="30" t="s">
        <v>356</v>
      </c>
      <c r="D75" s="26" t="s">
        <v>45</v>
      </c>
      <c r="E75" s="31">
        <v>1</v>
      </c>
      <c r="F75" s="28" t="s">
        <v>450</v>
      </c>
      <c r="G75" s="1">
        <v>0</v>
      </c>
      <c r="H75" s="13"/>
      <c r="I75" s="4"/>
      <c r="J75" s="3"/>
    </row>
    <row r="76" spans="1:10" ht="51" x14ac:dyDescent="0.2">
      <c r="A76" s="29" t="s">
        <v>151</v>
      </c>
      <c r="B76" s="26"/>
      <c r="C76" s="30" t="s">
        <v>357</v>
      </c>
      <c r="D76" s="26" t="s">
        <v>45</v>
      </c>
      <c r="E76" s="31">
        <v>1</v>
      </c>
      <c r="F76" s="28" t="s">
        <v>450</v>
      </c>
      <c r="G76" s="1">
        <v>50</v>
      </c>
      <c r="H76" s="13">
        <v>50</v>
      </c>
      <c r="I76" s="4">
        <f t="shared" si="1"/>
        <v>2500</v>
      </c>
      <c r="J76" s="3"/>
    </row>
    <row r="77" spans="1:10" ht="63.75" x14ac:dyDescent="0.2">
      <c r="A77" s="29" t="s">
        <v>212</v>
      </c>
      <c r="B77" s="26"/>
      <c r="C77" s="30" t="s">
        <v>313</v>
      </c>
      <c r="D77" s="26" t="s">
        <v>45</v>
      </c>
      <c r="E77" s="31">
        <v>1</v>
      </c>
      <c r="F77" s="28" t="s">
        <v>314</v>
      </c>
      <c r="G77" s="1">
        <v>200</v>
      </c>
      <c r="H77" s="13">
        <v>50</v>
      </c>
      <c r="I77" s="4">
        <f t="shared" si="1"/>
        <v>10000</v>
      </c>
      <c r="J77" s="3"/>
    </row>
    <row r="78" spans="1:10" ht="63.75" x14ac:dyDescent="0.2">
      <c r="A78" s="29" t="s">
        <v>213</v>
      </c>
      <c r="B78" s="26"/>
      <c r="C78" s="30" t="s">
        <v>312</v>
      </c>
      <c r="D78" s="26" t="s">
        <v>45</v>
      </c>
      <c r="E78" s="31">
        <v>1</v>
      </c>
      <c r="F78" s="28" t="s">
        <v>314</v>
      </c>
      <c r="G78" s="1">
        <v>100</v>
      </c>
      <c r="H78" s="13">
        <v>50</v>
      </c>
      <c r="I78" s="4">
        <f t="shared" si="1"/>
        <v>5000</v>
      </c>
      <c r="J78" s="3"/>
    </row>
    <row r="79" spans="1:10" ht="63.75" x14ac:dyDescent="0.2">
      <c r="A79" s="29" t="s">
        <v>214</v>
      </c>
      <c r="B79" s="26"/>
      <c r="C79" s="30" t="s">
        <v>311</v>
      </c>
      <c r="D79" s="26" t="s">
        <v>45</v>
      </c>
      <c r="E79" s="31">
        <v>1</v>
      </c>
      <c r="F79" s="28" t="s">
        <v>314</v>
      </c>
      <c r="G79" s="1">
        <v>100</v>
      </c>
      <c r="H79" s="13">
        <v>50</v>
      </c>
      <c r="I79" s="4">
        <f t="shared" si="1"/>
        <v>5000</v>
      </c>
      <c r="J79" s="3"/>
    </row>
    <row r="80" spans="1:10" ht="63.75" x14ac:dyDescent="0.2">
      <c r="A80" s="29" t="s">
        <v>215</v>
      </c>
      <c r="B80" s="26"/>
      <c r="C80" s="30" t="s">
        <v>449</v>
      </c>
      <c r="D80" s="26" t="s">
        <v>45</v>
      </c>
      <c r="E80" s="31">
        <v>1</v>
      </c>
      <c r="F80" s="28" t="s">
        <v>314</v>
      </c>
      <c r="G80" s="1">
        <v>0</v>
      </c>
      <c r="H80" s="13"/>
      <c r="I80" s="4"/>
      <c r="J80" s="3"/>
    </row>
    <row r="81" spans="1:10" ht="51" x14ac:dyDescent="0.2">
      <c r="A81" s="29" t="s">
        <v>216</v>
      </c>
      <c r="B81" s="26"/>
      <c r="C81" s="30" t="s">
        <v>358</v>
      </c>
      <c r="D81" s="26" t="s">
        <v>45</v>
      </c>
      <c r="E81" s="31">
        <v>1</v>
      </c>
      <c r="F81" s="28" t="s">
        <v>314</v>
      </c>
      <c r="G81" s="1">
        <v>0</v>
      </c>
      <c r="H81" s="13"/>
      <c r="I81" s="4"/>
      <c r="J81" s="3"/>
    </row>
    <row r="82" spans="1:10" ht="63.75" x14ac:dyDescent="0.2">
      <c r="A82" s="29" t="s">
        <v>217</v>
      </c>
      <c r="B82" s="26"/>
      <c r="C82" s="30" t="s">
        <v>359</v>
      </c>
      <c r="D82" s="26" t="s">
        <v>45</v>
      </c>
      <c r="E82" s="31">
        <v>1</v>
      </c>
      <c r="F82" s="28" t="s">
        <v>314</v>
      </c>
      <c r="G82" s="1">
        <v>50</v>
      </c>
      <c r="H82" s="13">
        <v>50</v>
      </c>
      <c r="I82" s="4">
        <f t="shared" si="1"/>
        <v>2500</v>
      </c>
      <c r="J82" s="3"/>
    </row>
    <row r="83" spans="1:10" ht="38.25" x14ac:dyDescent="0.2">
      <c r="A83" s="29" t="s">
        <v>220</v>
      </c>
      <c r="B83" s="26"/>
      <c r="C83" s="30" t="s">
        <v>310</v>
      </c>
      <c r="D83" s="26" t="s">
        <v>111</v>
      </c>
      <c r="E83" s="31">
        <v>1</v>
      </c>
      <c r="F83" s="28" t="s">
        <v>206</v>
      </c>
      <c r="G83" s="1">
        <v>1</v>
      </c>
      <c r="H83" s="13">
        <v>4500</v>
      </c>
      <c r="I83" s="4">
        <f t="shared" si="1"/>
        <v>4500</v>
      </c>
      <c r="J83" s="3"/>
    </row>
    <row r="84" spans="1:10" ht="38.25" x14ac:dyDescent="0.2">
      <c r="A84" s="29" t="s">
        <v>221</v>
      </c>
      <c r="B84" s="26"/>
      <c r="C84" s="30" t="s">
        <v>315</v>
      </c>
      <c r="D84" s="26" t="s">
        <v>111</v>
      </c>
      <c r="E84" s="31">
        <v>1</v>
      </c>
      <c r="F84" s="28" t="s">
        <v>206</v>
      </c>
      <c r="G84" s="1">
        <v>1</v>
      </c>
      <c r="H84" s="13">
        <v>4500</v>
      </c>
      <c r="I84" s="4">
        <f t="shared" si="1"/>
        <v>4500</v>
      </c>
      <c r="J84" s="3"/>
    </row>
    <row r="85" spans="1:10" ht="38.25" x14ac:dyDescent="0.2">
      <c r="A85" s="29" t="s">
        <v>222</v>
      </c>
      <c r="B85" s="26"/>
      <c r="C85" s="30" t="s">
        <v>316</v>
      </c>
      <c r="D85" s="26" t="s">
        <v>111</v>
      </c>
      <c r="E85" s="31">
        <v>1</v>
      </c>
      <c r="F85" s="28" t="s">
        <v>206</v>
      </c>
      <c r="G85" s="1">
        <v>1</v>
      </c>
      <c r="H85" s="13">
        <v>4500</v>
      </c>
      <c r="I85" s="4">
        <f t="shared" si="1"/>
        <v>4500</v>
      </c>
      <c r="J85" s="3"/>
    </row>
    <row r="86" spans="1:10" ht="38.25" x14ac:dyDescent="0.2">
      <c r="A86" s="29" t="s">
        <v>224</v>
      </c>
      <c r="B86" s="26"/>
      <c r="C86" s="30" t="s">
        <v>360</v>
      </c>
      <c r="D86" s="26" t="s">
        <v>482</v>
      </c>
      <c r="E86" s="31">
        <v>1</v>
      </c>
      <c r="F86" s="28" t="s">
        <v>206</v>
      </c>
      <c r="G86" s="1">
        <v>0</v>
      </c>
      <c r="H86" s="13"/>
      <c r="I86" s="4"/>
      <c r="J86" s="3"/>
    </row>
    <row r="87" spans="1:10" ht="38.25" x14ac:dyDescent="0.2">
      <c r="A87" s="29" t="s">
        <v>225</v>
      </c>
      <c r="B87" s="26"/>
      <c r="C87" s="30" t="s">
        <v>361</v>
      </c>
      <c r="D87" s="26" t="s">
        <v>481</v>
      </c>
      <c r="E87" s="31">
        <v>1</v>
      </c>
      <c r="F87" s="28" t="s">
        <v>206</v>
      </c>
      <c r="G87" s="1">
        <v>0</v>
      </c>
      <c r="H87" s="13"/>
      <c r="I87" s="4"/>
      <c r="J87" s="3"/>
    </row>
    <row r="88" spans="1:10" ht="38.25" x14ac:dyDescent="0.2">
      <c r="A88" s="29" t="s">
        <v>319</v>
      </c>
      <c r="B88" s="26"/>
      <c r="C88" s="30" t="s">
        <v>362</v>
      </c>
      <c r="D88" s="26" t="s">
        <v>111</v>
      </c>
      <c r="E88" s="31">
        <v>1</v>
      </c>
      <c r="F88" s="28" t="s">
        <v>206</v>
      </c>
      <c r="G88" s="1">
        <v>0</v>
      </c>
      <c r="H88" s="13"/>
      <c r="I88" s="4"/>
      <c r="J88" s="3"/>
    </row>
    <row r="89" spans="1:10" ht="51" x14ac:dyDescent="0.2">
      <c r="A89" s="29" t="s">
        <v>320</v>
      </c>
      <c r="B89" s="26"/>
      <c r="C89" s="30" t="s">
        <v>317</v>
      </c>
      <c r="D89" s="26" t="s">
        <v>45</v>
      </c>
      <c r="E89" s="31">
        <v>1</v>
      </c>
      <c r="F89" s="28" t="s">
        <v>363</v>
      </c>
      <c r="G89" s="1">
        <v>500</v>
      </c>
      <c r="H89" s="4">
        <v>15.06</v>
      </c>
      <c r="I89" s="4">
        <f t="shared" si="1"/>
        <v>7530</v>
      </c>
      <c r="J89" s="3"/>
    </row>
    <row r="90" spans="1:10" ht="38.25" x14ac:dyDescent="0.2">
      <c r="A90" s="29" t="s">
        <v>321</v>
      </c>
      <c r="B90" s="26"/>
      <c r="C90" s="30" t="s">
        <v>318</v>
      </c>
      <c r="D90" s="26" t="s">
        <v>45</v>
      </c>
      <c r="E90" s="31">
        <v>1</v>
      </c>
      <c r="F90" s="28" t="s">
        <v>364</v>
      </c>
      <c r="G90" s="1">
        <v>100</v>
      </c>
      <c r="H90" s="13">
        <v>19</v>
      </c>
      <c r="I90" s="4">
        <f t="shared" si="1"/>
        <v>1900</v>
      </c>
      <c r="J90" s="3"/>
    </row>
    <row r="91" spans="1:10" ht="43.5" customHeight="1" x14ac:dyDescent="0.2">
      <c r="A91" s="29" t="s">
        <v>322</v>
      </c>
      <c r="B91" s="26"/>
      <c r="C91" s="30" t="s">
        <v>207</v>
      </c>
      <c r="D91" s="26" t="s">
        <v>45</v>
      </c>
      <c r="E91" s="31">
        <v>1</v>
      </c>
      <c r="F91" s="28" t="s">
        <v>365</v>
      </c>
      <c r="G91" s="1">
        <v>800</v>
      </c>
      <c r="H91" s="4">
        <v>19</v>
      </c>
      <c r="I91" s="4">
        <f t="shared" si="1"/>
        <v>15200</v>
      </c>
      <c r="J91" s="3"/>
    </row>
    <row r="92" spans="1:10" ht="48.75" customHeight="1" x14ac:dyDescent="0.2">
      <c r="A92" s="29" t="s">
        <v>332</v>
      </c>
      <c r="B92" s="26"/>
      <c r="C92" s="30" t="s">
        <v>207</v>
      </c>
      <c r="D92" s="26" t="s">
        <v>45</v>
      </c>
      <c r="E92" s="31">
        <v>1</v>
      </c>
      <c r="F92" s="28" t="s">
        <v>366</v>
      </c>
      <c r="G92" s="1">
        <v>1000</v>
      </c>
      <c r="H92" s="4">
        <v>19</v>
      </c>
      <c r="I92" s="4">
        <f t="shared" si="1"/>
        <v>19000</v>
      </c>
      <c r="J92" s="3"/>
    </row>
    <row r="93" spans="1:10" ht="45" customHeight="1" x14ac:dyDescent="0.2">
      <c r="A93" s="29" t="s">
        <v>334</v>
      </c>
      <c r="B93" s="26"/>
      <c r="C93" s="30" t="s">
        <v>208</v>
      </c>
      <c r="D93" s="26" t="s">
        <v>111</v>
      </c>
      <c r="E93" s="31">
        <v>1</v>
      </c>
      <c r="F93" s="28" t="s">
        <v>209</v>
      </c>
      <c r="G93" s="1">
        <v>5</v>
      </c>
      <c r="H93" s="13">
        <v>4500</v>
      </c>
      <c r="I93" s="4">
        <f t="shared" si="1"/>
        <v>22500</v>
      </c>
      <c r="J93" s="3"/>
    </row>
    <row r="94" spans="1:10" ht="51" x14ac:dyDescent="0.2">
      <c r="A94" s="29" t="s">
        <v>347</v>
      </c>
      <c r="B94" s="26"/>
      <c r="C94" s="30" t="s">
        <v>210</v>
      </c>
      <c r="D94" s="26" t="s">
        <v>111</v>
      </c>
      <c r="E94" s="31">
        <v>1</v>
      </c>
      <c r="F94" s="28" t="s">
        <v>209</v>
      </c>
      <c r="G94" s="1">
        <v>6</v>
      </c>
      <c r="H94" s="13">
        <v>4500</v>
      </c>
      <c r="I94" s="4">
        <f t="shared" si="1"/>
        <v>27000</v>
      </c>
      <c r="J94" s="3"/>
    </row>
    <row r="95" spans="1:10" ht="51" x14ac:dyDescent="0.2">
      <c r="A95" s="29" t="s">
        <v>376</v>
      </c>
      <c r="B95" s="26"/>
      <c r="C95" s="30" t="s">
        <v>211</v>
      </c>
      <c r="D95" s="26" t="s">
        <v>111</v>
      </c>
      <c r="E95" s="31">
        <v>1</v>
      </c>
      <c r="F95" s="28" t="s">
        <v>209</v>
      </c>
      <c r="G95" s="1">
        <v>3</v>
      </c>
      <c r="H95" s="4">
        <v>5200</v>
      </c>
      <c r="I95" s="4">
        <f t="shared" si="1"/>
        <v>15600</v>
      </c>
      <c r="J95" s="3"/>
    </row>
    <row r="96" spans="1:10" ht="45" customHeight="1" x14ac:dyDescent="0.2">
      <c r="A96" s="29" t="s">
        <v>377</v>
      </c>
      <c r="B96" s="26"/>
      <c r="C96" s="30" t="s">
        <v>367</v>
      </c>
      <c r="D96" s="26" t="s">
        <v>111</v>
      </c>
      <c r="E96" s="31">
        <v>1</v>
      </c>
      <c r="F96" s="28" t="s">
        <v>209</v>
      </c>
      <c r="G96" s="1">
        <v>0</v>
      </c>
      <c r="H96" s="4"/>
      <c r="I96" s="4"/>
      <c r="J96" s="3"/>
    </row>
    <row r="97" spans="1:10" ht="51" x14ac:dyDescent="0.2">
      <c r="A97" s="29" t="s">
        <v>378</v>
      </c>
      <c r="B97" s="26"/>
      <c r="C97" s="30" t="s">
        <v>368</v>
      </c>
      <c r="D97" s="26" t="s">
        <v>111</v>
      </c>
      <c r="E97" s="31">
        <v>1</v>
      </c>
      <c r="F97" s="28" t="s">
        <v>209</v>
      </c>
      <c r="G97" s="1">
        <v>0</v>
      </c>
      <c r="H97" s="4"/>
      <c r="I97" s="4"/>
      <c r="J97" s="3"/>
    </row>
    <row r="98" spans="1:10" ht="51" x14ac:dyDescent="0.2">
      <c r="A98" s="29" t="s">
        <v>379</v>
      </c>
      <c r="B98" s="26"/>
      <c r="C98" s="30" t="s">
        <v>369</v>
      </c>
      <c r="D98" s="26" t="s">
        <v>111</v>
      </c>
      <c r="E98" s="31">
        <v>1</v>
      </c>
      <c r="F98" s="28" t="s">
        <v>209</v>
      </c>
      <c r="G98" s="1">
        <v>1</v>
      </c>
      <c r="H98" s="4">
        <v>5600</v>
      </c>
      <c r="I98" s="4">
        <f t="shared" si="1"/>
        <v>5600</v>
      </c>
      <c r="J98" s="3"/>
    </row>
    <row r="99" spans="1:10" ht="25.5" x14ac:dyDescent="0.2">
      <c r="A99" s="23" t="s">
        <v>380</v>
      </c>
      <c r="B99" s="24"/>
      <c r="C99" s="25" t="s">
        <v>48</v>
      </c>
      <c r="D99" s="24"/>
      <c r="E99" s="31"/>
      <c r="F99" s="50"/>
      <c r="G99" s="8"/>
      <c r="H99" s="4"/>
      <c r="I99" s="4"/>
      <c r="J99" s="3"/>
    </row>
    <row r="100" spans="1:10" ht="25.5" x14ac:dyDescent="0.2">
      <c r="A100" s="51" t="s">
        <v>381</v>
      </c>
      <c r="B100" s="52"/>
      <c r="C100" s="53" t="s">
        <v>52</v>
      </c>
      <c r="D100" s="52" t="s">
        <v>152</v>
      </c>
      <c r="E100" s="31">
        <v>1</v>
      </c>
      <c r="F100" s="28" t="s">
        <v>439</v>
      </c>
      <c r="G100" s="1">
        <v>1500</v>
      </c>
      <c r="H100" s="4">
        <v>4.6900000000000004</v>
      </c>
      <c r="I100" s="4">
        <f t="shared" si="1"/>
        <v>7035</v>
      </c>
      <c r="J100" s="3"/>
    </row>
    <row r="101" spans="1:10" ht="25.5" x14ac:dyDescent="0.2">
      <c r="A101" s="51" t="s">
        <v>382</v>
      </c>
      <c r="B101" s="52"/>
      <c r="C101" s="53" t="s">
        <v>91</v>
      </c>
      <c r="D101" s="52" t="s">
        <v>152</v>
      </c>
      <c r="E101" s="31">
        <v>1</v>
      </c>
      <c r="F101" s="28" t="s">
        <v>439</v>
      </c>
      <c r="G101" s="1">
        <v>120</v>
      </c>
      <c r="H101" s="4">
        <v>4.3600000000000003</v>
      </c>
      <c r="I101" s="4">
        <f t="shared" si="1"/>
        <v>523.20000000000005</v>
      </c>
      <c r="J101" s="3"/>
    </row>
    <row r="102" spans="1:10" ht="29.25" customHeight="1" x14ac:dyDescent="0.2">
      <c r="A102" s="23" t="s">
        <v>383</v>
      </c>
      <c r="B102" s="24"/>
      <c r="C102" s="25" t="s">
        <v>47</v>
      </c>
      <c r="D102" s="24"/>
      <c r="E102" s="31"/>
      <c r="F102" s="50"/>
      <c r="G102" s="8"/>
      <c r="H102" s="4"/>
      <c r="I102" s="4"/>
      <c r="J102" s="3"/>
    </row>
    <row r="103" spans="1:10" ht="48" customHeight="1" x14ac:dyDescent="0.2">
      <c r="A103" s="51" t="s">
        <v>384</v>
      </c>
      <c r="B103" s="52"/>
      <c r="C103" s="53" t="s">
        <v>218</v>
      </c>
      <c r="D103" s="52" t="s">
        <v>152</v>
      </c>
      <c r="E103" s="31">
        <v>1</v>
      </c>
      <c r="F103" s="28" t="s">
        <v>451</v>
      </c>
      <c r="G103" s="1">
        <v>700</v>
      </c>
      <c r="H103" s="4">
        <v>10.5</v>
      </c>
      <c r="I103" s="4">
        <f t="shared" si="1"/>
        <v>7350</v>
      </c>
      <c r="J103" s="3"/>
    </row>
    <row r="104" spans="1:10" ht="38.25" x14ac:dyDescent="0.2">
      <c r="A104" s="51" t="s">
        <v>385</v>
      </c>
      <c r="B104" s="52"/>
      <c r="C104" s="53" t="s">
        <v>219</v>
      </c>
      <c r="D104" s="52" t="s">
        <v>152</v>
      </c>
      <c r="E104" s="31">
        <v>1</v>
      </c>
      <c r="F104" s="28" t="s">
        <v>451</v>
      </c>
      <c r="G104" s="1">
        <v>50</v>
      </c>
      <c r="H104" s="4">
        <v>9.99</v>
      </c>
      <c r="I104" s="4">
        <f t="shared" si="1"/>
        <v>499.5</v>
      </c>
      <c r="J104" s="3"/>
    </row>
    <row r="105" spans="1:10" ht="25.5" x14ac:dyDescent="0.2">
      <c r="A105" s="54" t="s">
        <v>386</v>
      </c>
      <c r="B105" s="55"/>
      <c r="C105" s="56" t="s">
        <v>223</v>
      </c>
      <c r="D105" s="26" t="s">
        <v>283</v>
      </c>
      <c r="E105" s="31">
        <v>1</v>
      </c>
      <c r="F105" s="28" t="s">
        <v>346</v>
      </c>
      <c r="G105" s="1">
        <v>0</v>
      </c>
      <c r="H105" s="4"/>
      <c r="I105" s="4"/>
      <c r="J105" s="3"/>
    </row>
    <row r="106" spans="1:10" ht="18.75" customHeight="1" x14ac:dyDescent="0.2">
      <c r="A106" s="73" t="s">
        <v>464</v>
      </c>
      <c r="B106" s="73"/>
      <c r="C106" s="73"/>
      <c r="D106" s="73"/>
      <c r="E106" s="73"/>
      <c r="F106" s="73"/>
      <c r="G106" s="8"/>
      <c r="H106" s="4"/>
      <c r="I106" s="4"/>
      <c r="J106" s="3"/>
    </row>
    <row r="107" spans="1:10" ht="27" customHeight="1" x14ac:dyDescent="0.2">
      <c r="A107" s="23" t="s">
        <v>24</v>
      </c>
      <c r="B107" s="24" t="s">
        <v>5</v>
      </c>
      <c r="C107" s="25" t="s">
        <v>74</v>
      </c>
      <c r="D107" s="26"/>
      <c r="E107" s="27"/>
      <c r="F107" s="28"/>
      <c r="G107" s="8"/>
      <c r="H107" s="4"/>
      <c r="I107" s="4"/>
      <c r="J107" s="3"/>
    </row>
    <row r="108" spans="1:10" ht="31.5" customHeight="1" x14ac:dyDescent="0.2">
      <c r="A108" s="29" t="s">
        <v>153</v>
      </c>
      <c r="B108" s="26"/>
      <c r="C108" s="30" t="s">
        <v>76</v>
      </c>
      <c r="D108" s="26" t="s">
        <v>6</v>
      </c>
      <c r="E108" s="31">
        <v>1</v>
      </c>
      <c r="F108" s="28" t="s">
        <v>284</v>
      </c>
      <c r="G108" s="1">
        <v>2500</v>
      </c>
      <c r="H108" s="4">
        <v>36</v>
      </c>
      <c r="I108" s="4">
        <f t="shared" si="1"/>
        <v>90000</v>
      </c>
      <c r="J108" s="3"/>
    </row>
    <row r="109" spans="1:10" ht="31.5" customHeight="1" x14ac:dyDescent="0.2">
      <c r="A109" s="29" t="s">
        <v>154</v>
      </c>
      <c r="B109" s="26"/>
      <c r="C109" s="30" t="s">
        <v>76</v>
      </c>
      <c r="D109" s="26" t="s">
        <v>6</v>
      </c>
      <c r="E109" s="31">
        <v>1</v>
      </c>
      <c r="F109" s="28" t="s">
        <v>285</v>
      </c>
      <c r="G109" s="1">
        <v>2500</v>
      </c>
      <c r="H109" s="4">
        <v>36</v>
      </c>
      <c r="I109" s="4">
        <f t="shared" si="1"/>
        <v>90000</v>
      </c>
      <c r="J109" s="3"/>
    </row>
    <row r="110" spans="1:10" ht="42" customHeight="1" x14ac:dyDescent="0.2">
      <c r="A110" s="29" t="s">
        <v>155</v>
      </c>
      <c r="B110" s="26"/>
      <c r="C110" s="30" t="s">
        <v>76</v>
      </c>
      <c r="D110" s="26" t="s">
        <v>6</v>
      </c>
      <c r="E110" s="31">
        <v>1</v>
      </c>
      <c r="F110" s="28" t="s">
        <v>286</v>
      </c>
      <c r="G110" s="1">
        <v>400</v>
      </c>
      <c r="H110" s="4">
        <v>38</v>
      </c>
      <c r="I110" s="4">
        <f t="shared" si="1"/>
        <v>15200</v>
      </c>
      <c r="J110" s="3"/>
    </row>
    <row r="111" spans="1:10" ht="47.25" customHeight="1" x14ac:dyDescent="0.2">
      <c r="A111" s="29" t="s">
        <v>156</v>
      </c>
      <c r="B111" s="26"/>
      <c r="C111" s="30" t="s">
        <v>76</v>
      </c>
      <c r="D111" s="26" t="s">
        <v>6</v>
      </c>
      <c r="E111" s="31">
        <v>1</v>
      </c>
      <c r="F111" s="28" t="s">
        <v>287</v>
      </c>
      <c r="G111" s="1">
        <v>400</v>
      </c>
      <c r="H111" s="4">
        <v>38</v>
      </c>
      <c r="I111" s="4">
        <f t="shared" si="1"/>
        <v>15200</v>
      </c>
      <c r="J111" s="3"/>
    </row>
    <row r="112" spans="1:10" ht="45" customHeight="1" x14ac:dyDescent="0.2">
      <c r="A112" s="29" t="s">
        <v>157</v>
      </c>
      <c r="B112" s="26"/>
      <c r="C112" s="30" t="s">
        <v>454</v>
      </c>
      <c r="D112" s="26" t="s">
        <v>6</v>
      </c>
      <c r="E112" s="31">
        <v>1</v>
      </c>
      <c r="F112" s="28" t="s">
        <v>288</v>
      </c>
      <c r="G112" s="1">
        <v>50</v>
      </c>
      <c r="H112" s="4">
        <v>45</v>
      </c>
      <c r="I112" s="4">
        <f t="shared" si="1"/>
        <v>2250</v>
      </c>
      <c r="J112" s="3"/>
    </row>
    <row r="113" spans="1:10" ht="42.75" customHeight="1" x14ac:dyDescent="0.2">
      <c r="A113" s="29" t="s">
        <v>158</v>
      </c>
      <c r="B113" s="26"/>
      <c r="C113" s="30" t="s">
        <v>467</v>
      </c>
      <c r="D113" s="26" t="s">
        <v>6</v>
      </c>
      <c r="E113" s="31">
        <v>1</v>
      </c>
      <c r="F113" s="28" t="s">
        <v>289</v>
      </c>
      <c r="G113" s="1">
        <v>50</v>
      </c>
      <c r="H113" s="4">
        <v>45</v>
      </c>
      <c r="I113" s="4">
        <f t="shared" si="1"/>
        <v>2250</v>
      </c>
      <c r="J113" s="3"/>
    </row>
    <row r="114" spans="1:10" ht="44.25" customHeight="1" x14ac:dyDescent="0.2">
      <c r="A114" s="29" t="s">
        <v>159</v>
      </c>
      <c r="B114" s="26"/>
      <c r="C114" s="30" t="s">
        <v>454</v>
      </c>
      <c r="D114" s="26" t="s">
        <v>6</v>
      </c>
      <c r="E114" s="31">
        <v>1</v>
      </c>
      <c r="F114" s="28" t="s">
        <v>286</v>
      </c>
      <c r="G114" s="1">
        <v>50</v>
      </c>
      <c r="H114" s="4">
        <v>45</v>
      </c>
      <c r="I114" s="4">
        <f t="shared" si="1"/>
        <v>2250</v>
      </c>
      <c r="J114" s="3"/>
    </row>
    <row r="115" spans="1:10" ht="45" customHeight="1" x14ac:dyDescent="0.2">
      <c r="A115" s="29" t="s">
        <v>160</v>
      </c>
      <c r="B115" s="26"/>
      <c r="C115" s="30" t="s">
        <v>467</v>
      </c>
      <c r="D115" s="26" t="s">
        <v>6</v>
      </c>
      <c r="E115" s="31">
        <v>1</v>
      </c>
      <c r="F115" s="28" t="s">
        <v>290</v>
      </c>
      <c r="G115" s="1">
        <v>50</v>
      </c>
      <c r="H115" s="4">
        <v>45</v>
      </c>
      <c r="I115" s="4">
        <f t="shared" si="1"/>
        <v>2250</v>
      </c>
      <c r="J115" s="3"/>
    </row>
    <row r="116" spans="1:10" ht="45" customHeight="1" x14ac:dyDescent="0.2">
      <c r="A116" s="29" t="s">
        <v>161</v>
      </c>
      <c r="B116" s="26"/>
      <c r="C116" s="30" t="s">
        <v>468</v>
      </c>
      <c r="D116" s="26" t="s">
        <v>6</v>
      </c>
      <c r="E116" s="31">
        <v>1</v>
      </c>
      <c r="F116" s="28" t="s">
        <v>291</v>
      </c>
      <c r="G116" s="1">
        <v>100</v>
      </c>
      <c r="H116" s="4">
        <v>54</v>
      </c>
      <c r="I116" s="4">
        <f t="shared" si="1"/>
        <v>5400</v>
      </c>
      <c r="J116" s="3"/>
    </row>
    <row r="117" spans="1:10" ht="42.75" customHeight="1" x14ac:dyDescent="0.2">
      <c r="A117" s="29" t="s">
        <v>162</v>
      </c>
      <c r="B117" s="26"/>
      <c r="C117" s="30" t="s">
        <v>455</v>
      </c>
      <c r="D117" s="26" t="s">
        <v>6</v>
      </c>
      <c r="E117" s="31">
        <v>1</v>
      </c>
      <c r="F117" s="28" t="s">
        <v>289</v>
      </c>
      <c r="G117" s="1">
        <v>100</v>
      </c>
      <c r="H117" s="4">
        <v>54</v>
      </c>
      <c r="I117" s="4">
        <f t="shared" si="1"/>
        <v>5400</v>
      </c>
      <c r="J117" s="3"/>
    </row>
    <row r="118" spans="1:10" ht="43.5" customHeight="1" x14ac:dyDescent="0.2">
      <c r="A118" s="29" t="s">
        <v>163</v>
      </c>
      <c r="B118" s="26"/>
      <c r="C118" s="30" t="s">
        <v>469</v>
      </c>
      <c r="D118" s="26" t="s">
        <v>6</v>
      </c>
      <c r="E118" s="31">
        <v>1</v>
      </c>
      <c r="F118" s="28" t="s">
        <v>286</v>
      </c>
      <c r="G118" s="1">
        <v>100</v>
      </c>
      <c r="H118" s="4">
        <v>54</v>
      </c>
      <c r="I118" s="4">
        <f t="shared" si="1"/>
        <v>5400</v>
      </c>
      <c r="J118" s="3"/>
    </row>
    <row r="119" spans="1:10" ht="44.25" customHeight="1" x14ac:dyDescent="0.2">
      <c r="A119" s="29" t="s">
        <v>164</v>
      </c>
      <c r="B119" s="26"/>
      <c r="C119" s="30" t="s">
        <v>469</v>
      </c>
      <c r="D119" s="26" t="s">
        <v>6</v>
      </c>
      <c r="E119" s="31">
        <v>1</v>
      </c>
      <c r="F119" s="28" t="s">
        <v>290</v>
      </c>
      <c r="G119" s="1">
        <v>50</v>
      </c>
      <c r="H119" s="4">
        <v>54</v>
      </c>
      <c r="I119" s="4">
        <f t="shared" si="1"/>
        <v>2700</v>
      </c>
      <c r="J119" s="3"/>
    </row>
    <row r="120" spans="1:10" ht="32.25" customHeight="1" x14ac:dyDescent="0.2">
      <c r="A120" s="23" t="s">
        <v>165</v>
      </c>
      <c r="B120" s="24" t="s">
        <v>4</v>
      </c>
      <c r="C120" s="25" t="s">
        <v>75</v>
      </c>
      <c r="D120" s="26"/>
      <c r="E120" s="31"/>
      <c r="F120" s="28"/>
      <c r="G120" s="8"/>
      <c r="H120" s="4"/>
      <c r="I120" s="4"/>
      <c r="J120" s="3"/>
    </row>
    <row r="121" spans="1:10" ht="44.25" customHeight="1" x14ac:dyDescent="0.2">
      <c r="A121" s="29" t="s">
        <v>166</v>
      </c>
      <c r="B121" s="26"/>
      <c r="C121" s="30" t="s">
        <v>77</v>
      </c>
      <c r="D121" s="26" t="s">
        <v>6</v>
      </c>
      <c r="E121" s="31">
        <v>1</v>
      </c>
      <c r="F121" s="28" t="s">
        <v>323</v>
      </c>
      <c r="G121" s="1">
        <v>0</v>
      </c>
      <c r="H121" s="4"/>
      <c r="I121" s="4"/>
      <c r="J121" s="3"/>
    </row>
    <row r="122" spans="1:10" ht="25.5" x14ac:dyDescent="0.2">
      <c r="A122" s="29" t="s">
        <v>167</v>
      </c>
      <c r="B122" s="26"/>
      <c r="C122" s="30" t="s">
        <v>78</v>
      </c>
      <c r="D122" s="26" t="s">
        <v>6</v>
      </c>
      <c r="E122" s="31">
        <v>1</v>
      </c>
      <c r="F122" s="28" t="s">
        <v>323</v>
      </c>
      <c r="G122" s="1">
        <v>0</v>
      </c>
      <c r="H122" s="4"/>
      <c r="I122" s="4"/>
      <c r="J122" s="3"/>
    </row>
    <row r="123" spans="1:10" ht="25.5" x14ac:dyDescent="0.2">
      <c r="A123" s="29" t="s">
        <v>168</v>
      </c>
      <c r="B123" s="26"/>
      <c r="C123" s="30" t="s">
        <v>79</v>
      </c>
      <c r="D123" s="26" t="s">
        <v>6</v>
      </c>
      <c r="E123" s="31">
        <v>1</v>
      </c>
      <c r="F123" s="28" t="s">
        <v>323</v>
      </c>
      <c r="G123" s="1">
        <v>100</v>
      </c>
      <c r="H123" s="4">
        <v>95</v>
      </c>
      <c r="I123" s="4">
        <f t="shared" si="1"/>
        <v>9500</v>
      </c>
      <c r="J123" s="3"/>
    </row>
    <row r="124" spans="1:10" ht="25.5" x14ac:dyDescent="0.2">
      <c r="A124" s="29" t="s">
        <v>169</v>
      </c>
      <c r="B124" s="26"/>
      <c r="C124" s="30" t="s">
        <v>453</v>
      </c>
      <c r="D124" s="26" t="s">
        <v>6</v>
      </c>
      <c r="E124" s="31">
        <v>1</v>
      </c>
      <c r="F124" s="28" t="s">
        <v>323</v>
      </c>
      <c r="G124" s="1">
        <v>0</v>
      </c>
      <c r="H124" s="4"/>
      <c r="I124" s="4"/>
      <c r="J124" s="3"/>
    </row>
    <row r="125" spans="1:10" ht="25.5" x14ac:dyDescent="0.2">
      <c r="A125" s="29" t="s">
        <v>452</v>
      </c>
      <c r="B125" s="26"/>
      <c r="C125" s="30" t="s">
        <v>80</v>
      </c>
      <c r="D125" s="26" t="s">
        <v>6</v>
      </c>
      <c r="E125" s="31">
        <v>1</v>
      </c>
      <c r="F125" s="28" t="s">
        <v>323</v>
      </c>
      <c r="G125" s="1">
        <v>200</v>
      </c>
      <c r="H125" s="4">
        <v>95</v>
      </c>
      <c r="I125" s="4">
        <f t="shared" si="1"/>
        <v>19000</v>
      </c>
      <c r="J125" s="3"/>
    </row>
    <row r="126" spans="1:10" ht="25.5" x14ac:dyDescent="0.2">
      <c r="A126" s="23" t="s">
        <v>170</v>
      </c>
      <c r="B126" s="24"/>
      <c r="C126" s="25" t="s">
        <v>196</v>
      </c>
      <c r="D126" s="26"/>
      <c r="E126" s="31"/>
      <c r="F126" s="28"/>
      <c r="G126" s="8"/>
      <c r="H126" s="4"/>
      <c r="I126" s="4"/>
      <c r="J126" s="3"/>
    </row>
    <row r="127" spans="1:10" ht="25.5" x14ac:dyDescent="0.2">
      <c r="A127" s="29" t="s">
        <v>171</v>
      </c>
      <c r="B127" s="26"/>
      <c r="C127" s="30" t="s">
        <v>76</v>
      </c>
      <c r="D127" s="26" t="s">
        <v>6</v>
      </c>
      <c r="E127" s="31">
        <v>1</v>
      </c>
      <c r="F127" s="28" t="s">
        <v>324</v>
      </c>
      <c r="G127" s="1">
        <v>100</v>
      </c>
      <c r="H127" s="4">
        <v>90</v>
      </c>
      <c r="I127" s="4">
        <f t="shared" si="1"/>
        <v>9000</v>
      </c>
      <c r="J127" s="3"/>
    </row>
    <row r="128" spans="1:10" ht="25.5" x14ac:dyDescent="0.2">
      <c r="A128" s="29" t="s">
        <v>172</v>
      </c>
      <c r="B128" s="26"/>
      <c r="C128" s="30" t="s">
        <v>76</v>
      </c>
      <c r="D128" s="26" t="s">
        <v>6</v>
      </c>
      <c r="E128" s="31">
        <v>1</v>
      </c>
      <c r="F128" s="28" t="s">
        <v>470</v>
      </c>
      <c r="G128" s="1">
        <v>100</v>
      </c>
      <c r="H128" s="4">
        <v>85</v>
      </c>
      <c r="I128" s="4">
        <f t="shared" si="1"/>
        <v>8500</v>
      </c>
      <c r="J128" s="3"/>
    </row>
    <row r="129" spans="1:10" ht="38.25" x14ac:dyDescent="0.2">
      <c r="A129" s="29" t="s">
        <v>173</v>
      </c>
      <c r="B129" s="26"/>
      <c r="C129" s="30" t="s">
        <v>454</v>
      </c>
      <c r="D129" s="26" t="s">
        <v>6</v>
      </c>
      <c r="E129" s="31">
        <v>1</v>
      </c>
      <c r="F129" s="28" t="s">
        <v>471</v>
      </c>
      <c r="G129" s="1">
        <v>100</v>
      </c>
      <c r="H129" s="4">
        <v>95</v>
      </c>
      <c r="I129" s="4">
        <f t="shared" si="1"/>
        <v>9500</v>
      </c>
      <c r="J129" s="3"/>
    </row>
    <row r="130" spans="1:10" ht="38.25" x14ac:dyDescent="0.2">
      <c r="A130" s="29" t="s">
        <v>174</v>
      </c>
      <c r="B130" s="26"/>
      <c r="C130" s="30" t="s">
        <v>454</v>
      </c>
      <c r="D130" s="26" t="s">
        <v>6</v>
      </c>
      <c r="E130" s="31">
        <v>1</v>
      </c>
      <c r="F130" s="28" t="s">
        <v>470</v>
      </c>
      <c r="G130" s="1">
        <v>50</v>
      </c>
      <c r="H130" s="4">
        <v>90</v>
      </c>
      <c r="I130" s="4">
        <f t="shared" si="1"/>
        <v>4500</v>
      </c>
      <c r="J130" s="3"/>
    </row>
    <row r="131" spans="1:10" ht="38.25" x14ac:dyDescent="0.2">
      <c r="A131" s="29" t="s">
        <v>175</v>
      </c>
      <c r="B131" s="26"/>
      <c r="C131" s="30" t="s">
        <v>455</v>
      </c>
      <c r="D131" s="26" t="s">
        <v>6</v>
      </c>
      <c r="E131" s="31">
        <v>1</v>
      </c>
      <c r="F131" s="28" t="s">
        <v>324</v>
      </c>
      <c r="G131" s="1">
        <v>60</v>
      </c>
      <c r="H131" s="4">
        <v>107</v>
      </c>
      <c r="I131" s="4">
        <f t="shared" si="1"/>
        <v>6420</v>
      </c>
      <c r="J131" s="3"/>
    </row>
    <row r="132" spans="1:10" ht="38.25" x14ac:dyDescent="0.2">
      <c r="A132" s="29" t="s">
        <v>176</v>
      </c>
      <c r="B132" s="26"/>
      <c r="C132" s="30" t="s">
        <v>455</v>
      </c>
      <c r="D132" s="26" t="s">
        <v>6</v>
      </c>
      <c r="E132" s="31">
        <v>1</v>
      </c>
      <c r="F132" s="28" t="s">
        <v>470</v>
      </c>
      <c r="G132" s="1">
        <v>50</v>
      </c>
      <c r="H132" s="4">
        <v>101</v>
      </c>
      <c r="I132" s="4">
        <f t="shared" si="1"/>
        <v>5050</v>
      </c>
      <c r="J132" s="3"/>
    </row>
    <row r="133" spans="1:10" ht="38.25" x14ac:dyDescent="0.2">
      <c r="A133" s="23" t="s">
        <v>177</v>
      </c>
      <c r="B133" s="24"/>
      <c r="C133" s="25" t="s">
        <v>44</v>
      </c>
      <c r="D133" s="26" t="s">
        <v>6</v>
      </c>
      <c r="E133" s="31">
        <v>1</v>
      </c>
      <c r="F133" s="28" t="s">
        <v>324</v>
      </c>
      <c r="G133" s="1">
        <v>10</v>
      </c>
      <c r="H133" s="4">
        <v>330.71</v>
      </c>
      <c r="I133" s="4">
        <f t="shared" si="1"/>
        <v>3307.1</v>
      </c>
      <c r="J133" s="3"/>
    </row>
    <row r="134" spans="1:10" ht="31.5" customHeight="1" x14ac:dyDescent="0.2">
      <c r="A134" s="23" t="s">
        <v>178</v>
      </c>
      <c r="B134" s="24" t="s">
        <v>5</v>
      </c>
      <c r="C134" s="25" t="s">
        <v>116</v>
      </c>
      <c r="D134" s="26"/>
      <c r="E134" s="31"/>
      <c r="F134" s="28"/>
      <c r="G134" s="8"/>
      <c r="H134" s="4"/>
      <c r="I134" s="4"/>
      <c r="J134" s="3"/>
    </row>
    <row r="135" spans="1:10" ht="25.5" x14ac:dyDescent="0.2">
      <c r="A135" s="29" t="s">
        <v>179</v>
      </c>
      <c r="B135" s="26"/>
      <c r="C135" s="30" t="s">
        <v>81</v>
      </c>
      <c r="D135" s="26" t="s">
        <v>6</v>
      </c>
      <c r="E135" s="31">
        <v>1</v>
      </c>
      <c r="F135" s="28" t="s">
        <v>348</v>
      </c>
      <c r="G135" s="14">
        <v>0</v>
      </c>
      <c r="H135" s="4"/>
      <c r="I135" s="4"/>
      <c r="J135" s="3"/>
    </row>
    <row r="136" spans="1:10" ht="29.25" customHeight="1" x14ac:dyDescent="0.2">
      <c r="A136" s="29" t="s">
        <v>180</v>
      </c>
      <c r="B136" s="26"/>
      <c r="C136" s="30" t="s">
        <v>82</v>
      </c>
      <c r="D136" s="26" t="s">
        <v>6</v>
      </c>
      <c r="E136" s="31">
        <v>1</v>
      </c>
      <c r="F136" s="28" t="s">
        <v>348</v>
      </c>
      <c r="G136" s="1">
        <v>0</v>
      </c>
      <c r="H136" s="13"/>
      <c r="I136" s="4"/>
      <c r="J136" s="3"/>
    </row>
    <row r="137" spans="1:10" ht="28.5" customHeight="1" x14ac:dyDescent="0.2">
      <c r="A137" s="29" t="s">
        <v>181</v>
      </c>
      <c r="B137" s="26"/>
      <c r="C137" s="30" t="s">
        <v>83</v>
      </c>
      <c r="D137" s="26" t="s">
        <v>6</v>
      </c>
      <c r="E137" s="31">
        <v>1</v>
      </c>
      <c r="F137" s="28" t="s">
        <v>348</v>
      </c>
      <c r="G137" s="1">
        <v>100</v>
      </c>
      <c r="H137" s="4">
        <v>14.91</v>
      </c>
      <c r="I137" s="4">
        <f t="shared" ref="I137:I192" si="2">ROUND(G137*H137,2)</f>
        <v>1491</v>
      </c>
      <c r="J137" s="3"/>
    </row>
    <row r="138" spans="1:10" ht="21" customHeight="1" x14ac:dyDescent="0.2">
      <c r="A138" s="73" t="s">
        <v>465</v>
      </c>
      <c r="B138" s="73"/>
      <c r="C138" s="73"/>
      <c r="D138" s="73"/>
      <c r="E138" s="73"/>
      <c r="F138" s="73"/>
      <c r="G138" s="8"/>
      <c r="H138" s="4"/>
      <c r="I138" s="4"/>
      <c r="J138" s="3"/>
    </row>
    <row r="139" spans="1:10" ht="27" customHeight="1" x14ac:dyDescent="0.2">
      <c r="A139" s="23" t="s">
        <v>25</v>
      </c>
      <c r="B139" s="24"/>
      <c r="C139" s="56" t="s">
        <v>108</v>
      </c>
      <c r="D139" s="52"/>
      <c r="E139" s="57"/>
      <c r="F139" s="28"/>
      <c r="G139" s="8"/>
      <c r="H139" s="4"/>
      <c r="I139" s="4"/>
      <c r="J139" s="3"/>
    </row>
    <row r="140" spans="1:10" ht="46.5" customHeight="1" x14ac:dyDescent="0.2">
      <c r="A140" s="29" t="s">
        <v>53</v>
      </c>
      <c r="B140" s="26"/>
      <c r="C140" s="53" t="s">
        <v>413</v>
      </c>
      <c r="D140" s="52" t="s">
        <v>41</v>
      </c>
      <c r="E140" s="31">
        <v>1</v>
      </c>
      <c r="F140" s="28" t="s">
        <v>456</v>
      </c>
      <c r="G140" s="1">
        <v>6</v>
      </c>
      <c r="H140" s="4">
        <v>1270</v>
      </c>
      <c r="I140" s="4">
        <f t="shared" si="2"/>
        <v>7620</v>
      </c>
      <c r="J140" s="3"/>
    </row>
    <row r="141" spans="1:10" ht="46.5" customHeight="1" x14ac:dyDescent="0.2">
      <c r="A141" s="29" t="s">
        <v>56</v>
      </c>
      <c r="B141" s="26"/>
      <c r="C141" s="53" t="s">
        <v>414</v>
      </c>
      <c r="D141" s="52" t="s">
        <v>41</v>
      </c>
      <c r="E141" s="31">
        <v>1</v>
      </c>
      <c r="F141" s="28" t="s">
        <v>456</v>
      </c>
      <c r="G141" s="1">
        <v>10</v>
      </c>
      <c r="H141" s="4">
        <v>1270</v>
      </c>
      <c r="I141" s="4">
        <f t="shared" si="2"/>
        <v>12700</v>
      </c>
      <c r="J141" s="3"/>
    </row>
    <row r="142" spans="1:10" ht="46.5" customHeight="1" x14ac:dyDescent="0.2">
      <c r="A142" s="29" t="s">
        <v>57</v>
      </c>
      <c r="B142" s="26"/>
      <c r="C142" s="53" t="s">
        <v>415</v>
      </c>
      <c r="D142" s="52" t="s">
        <v>41</v>
      </c>
      <c r="E142" s="31">
        <v>1</v>
      </c>
      <c r="F142" s="28" t="s">
        <v>456</v>
      </c>
      <c r="G142" s="1">
        <v>3</v>
      </c>
      <c r="H142" s="4">
        <v>1550</v>
      </c>
      <c r="I142" s="4">
        <f t="shared" si="2"/>
        <v>4650</v>
      </c>
      <c r="J142" s="3"/>
    </row>
    <row r="143" spans="1:10" ht="41.25" customHeight="1" x14ac:dyDescent="0.2">
      <c r="A143" s="29" t="s">
        <v>182</v>
      </c>
      <c r="B143" s="26"/>
      <c r="C143" s="53" t="s">
        <v>416</v>
      </c>
      <c r="D143" s="52" t="s">
        <v>41</v>
      </c>
      <c r="E143" s="31">
        <v>1</v>
      </c>
      <c r="F143" s="28" t="s">
        <v>456</v>
      </c>
      <c r="G143" s="1">
        <v>3</v>
      </c>
      <c r="H143" s="4">
        <v>1270</v>
      </c>
      <c r="I143" s="4">
        <f t="shared" si="2"/>
        <v>3810</v>
      </c>
      <c r="J143" s="3"/>
    </row>
    <row r="144" spans="1:10" ht="41.25" customHeight="1" x14ac:dyDescent="0.2">
      <c r="A144" s="29" t="s">
        <v>183</v>
      </c>
      <c r="B144" s="26"/>
      <c r="C144" s="53" t="s">
        <v>417</v>
      </c>
      <c r="D144" s="52" t="s">
        <v>41</v>
      </c>
      <c r="E144" s="31">
        <v>1</v>
      </c>
      <c r="F144" s="28" t="s">
        <v>456</v>
      </c>
      <c r="G144" s="1">
        <v>3</v>
      </c>
      <c r="H144" s="4">
        <v>1270</v>
      </c>
      <c r="I144" s="4">
        <f t="shared" si="2"/>
        <v>3810</v>
      </c>
      <c r="J144" s="3"/>
    </row>
    <row r="145" spans="1:10" ht="41.25" customHeight="1" x14ac:dyDescent="0.2">
      <c r="A145" s="29" t="s">
        <v>184</v>
      </c>
      <c r="B145" s="26"/>
      <c r="C145" s="53" t="s">
        <v>418</v>
      </c>
      <c r="D145" s="52" t="s">
        <v>41</v>
      </c>
      <c r="E145" s="31">
        <v>1</v>
      </c>
      <c r="F145" s="28" t="s">
        <v>456</v>
      </c>
      <c r="G145" s="1">
        <v>0</v>
      </c>
      <c r="H145" s="4"/>
      <c r="I145" s="4"/>
      <c r="J145" s="3"/>
    </row>
    <row r="146" spans="1:10" ht="18.75" customHeight="1" x14ac:dyDescent="0.2">
      <c r="A146" s="23" t="s">
        <v>26</v>
      </c>
      <c r="B146" s="24"/>
      <c r="C146" s="56" t="s">
        <v>46</v>
      </c>
      <c r="D146" s="52"/>
      <c r="E146" s="31"/>
      <c r="F146" s="28"/>
      <c r="G146" s="8"/>
      <c r="H146" s="4"/>
      <c r="I146" s="4"/>
      <c r="J146" s="3"/>
    </row>
    <row r="147" spans="1:10" ht="42.75" customHeight="1" x14ac:dyDescent="0.2">
      <c r="A147" s="29" t="s">
        <v>59</v>
      </c>
      <c r="B147" s="26"/>
      <c r="C147" s="53" t="s">
        <v>419</v>
      </c>
      <c r="D147" s="52" t="s">
        <v>109</v>
      </c>
      <c r="E147" s="31">
        <v>1</v>
      </c>
      <c r="F147" s="28" t="s">
        <v>456</v>
      </c>
      <c r="G147" s="1">
        <v>10</v>
      </c>
      <c r="H147" s="4">
        <v>1128.73</v>
      </c>
      <c r="I147" s="4">
        <f t="shared" si="2"/>
        <v>11287.3</v>
      </c>
      <c r="J147" s="3"/>
    </row>
    <row r="148" spans="1:10" ht="42.75" customHeight="1" x14ac:dyDescent="0.2">
      <c r="A148" s="29" t="s">
        <v>60</v>
      </c>
      <c r="B148" s="26"/>
      <c r="C148" s="53" t="s">
        <v>420</v>
      </c>
      <c r="D148" s="52" t="s">
        <v>109</v>
      </c>
      <c r="E148" s="31">
        <v>1</v>
      </c>
      <c r="F148" s="28" t="s">
        <v>456</v>
      </c>
      <c r="G148" s="1">
        <v>2</v>
      </c>
      <c r="H148" s="4">
        <v>938.55</v>
      </c>
      <c r="I148" s="4">
        <f t="shared" si="2"/>
        <v>1877.1</v>
      </c>
      <c r="J148" s="3"/>
    </row>
    <row r="149" spans="1:10" ht="42.75" customHeight="1" x14ac:dyDescent="0.2">
      <c r="A149" s="29" t="s">
        <v>61</v>
      </c>
      <c r="B149" s="26"/>
      <c r="C149" s="53" t="s">
        <v>421</v>
      </c>
      <c r="D149" s="52" t="s">
        <v>110</v>
      </c>
      <c r="E149" s="31">
        <v>1</v>
      </c>
      <c r="F149" s="28" t="s">
        <v>456</v>
      </c>
      <c r="G149" s="1">
        <v>3</v>
      </c>
      <c r="H149" s="4">
        <v>1128.73</v>
      </c>
      <c r="I149" s="4">
        <f t="shared" si="2"/>
        <v>3386.19</v>
      </c>
      <c r="J149" s="3"/>
    </row>
    <row r="150" spans="1:10" ht="42.75" customHeight="1" x14ac:dyDescent="0.2">
      <c r="A150" s="29" t="s">
        <v>62</v>
      </c>
      <c r="B150" s="26"/>
      <c r="C150" s="53" t="s">
        <v>422</v>
      </c>
      <c r="D150" s="52" t="s">
        <v>110</v>
      </c>
      <c r="E150" s="31">
        <v>1</v>
      </c>
      <c r="F150" s="28" t="s">
        <v>456</v>
      </c>
      <c r="G150" s="1">
        <v>0</v>
      </c>
      <c r="H150" s="4"/>
      <c r="I150" s="4"/>
      <c r="J150" s="3"/>
    </row>
    <row r="151" spans="1:10" ht="44.25" customHeight="1" x14ac:dyDescent="0.2">
      <c r="A151" s="29" t="s">
        <v>425</v>
      </c>
      <c r="B151" s="26"/>
      <c r="C151" s="6" t="s">
        <v>262</v>
      </c>
      <c r="D151" s="52" t="s">
        <v>110</v>
      </c>
      <c r="E151" s="31">
        <v>1</v>
      </c>
      <c r="F151" s="28" t="s">
        <v>457</v>
      </c>
      <c r="G151" s="1">
        <v>1</v>
      </c>
      <c r="H151" s="4">
        <v>760.3</v>
      </c>
      <c r="I151" s="4">
        <f t="shared" si="2"/>
        <v>760.3</v>
      </c>
      <c r="J151" s="3"/>
    </row>
    <row r="152" spans="1:10" ht="20.25" customHeight="1" x14ac:dyDescent="0.2">
      <c r="A152" s="23" t="s">
        <v>27</v>
      </c>
      <c r="B152" s="24"/>
      <c r="C152" s="56" t="s">
        <v>370</v>
      </c>
      <c r="D152" s="52"/>
      <c r="E152" s="31"/>
      <c r="F152" s="28"/>
      <c r="G152" s="8"/>
      <c r="H152" s="4"/>
      <c r="I152" s="4"/>
      <c r="J152" s="3"/>
    </row>
    <row r="153" spans="1:10" ht="47.25" customHeight="1" x14ac:dyDescent="0.2">
      <c r="A153" s="29" t="s">
        <v>63</v>
      </c>
      <c r="B153" s="26"/>
      <c r="C153" s="53" t="s">
        <v>423</v>
      </c>
      <c r="D153" s="52" t="s">
        <v>41</v>
      </c>
      <c r="E153" s="31">
        <v>1</v>
      </c>
      <c r="F153" s="28" t="s">
        <v>456</v>
      </c>
      <c r="G153" s="1">
        <v>6</v>
      </c>
      <c r="H153" s="4">
        <v>694.65</v>
      </c>
      <c r="I153" s="4">
        <f t="shared" si="2"/>
        <v>4167.8999999999996</v>
      </c>
      <c r="J153" s="3"/>
    </row>
    <row r="154" spans="1:10" ht="47.25" customHeight="1" x14ac:dyDescent="0.2">
      <c r="A154" s="29" t="s">
        <v>65</v>
      </c>
      <c r="B154" s="26"/>
      <c r="C154" s="53" t="s">
        <v>424</v>
      </c>
      <c r="D154" s="52" t="s">
        <v>41</v>
      </c>
      <c r="E154" s="31">
        <v>1</v>
      </c>
      <c r="F154" s="28" t="s">
        <v>457</v>
      </c>
      <c r="G154" s="1">
        <v>0</v>
      </c>
      <c r="H154" s="4"/>
      <c r="I154" s="4"/>
      <c r="J154" s="3"/>
    </row>
    <row r="155" spans="1:10" ht="43.5" customHeight="1" x14ac:dyDescent="0.2">
      <c r="A155" s="29" t="s">
        <v>68</v>
      </c>
      <c r="B155" s="24"/>
      <c r="C155" s="53" t="s">
        <v>427</v>
      </c>
      <c r="D155" s="52" t="s">
        <v>2</v>
      </c>
      <c r="E155" s="31">
        <v>1</v>
      </c>
      <c r="F155" s="28" t="s">
        <v>456</v>
      </c>
      <c r="G155" s="1">
        <v>20</v>
      </c>
      <c r="H155" s="4">
        <v>694.65</v>
      </c>
      <c r="I155" s="4">
        <f t="shared" si="2"/>
        <v>13893</v>
      </c>
      <c r="J155" s="3"/>
    </row>
    <row r="156" spans="1:10" ht="43.5" customHeight="1" x14ac:dyDescent="0.2">
      <c r="A156" s="29" t="s">
        <v>426</v>
      </c>
      <c r="B156" s="24"/>
      <c r="C156" s="53" t="s">
        <v>428</v>
      </c>
      <c r="D156" s="52" t="s">
        <v>2</v>
      </c>
      <c r="E156" s="31">
        <v>1</v>
      </c>
      <c r="F156" s="28" t="s">
        <v>456</v>
      </c>
      <c r="G156" s="1">
        <v>10</v>
      </c>
      <c r="H156" s="4">
        <v>694.65</v>
      </c>
      <c r="I156" s="4">
        <f t="shared" si="2"/>
        <v>6946.5</v>
      </c>
      <c r="J156" s="3"/>
    </row>
    <row r="157" spans="1:10" ht="43.5" customHeight="1" x14ac:dyDescent="0.2">
      <c r="A157" s="29" t="s">
        <v>429</v>
      </c>
      <c r="B157" s="24"/>
      <c r="C157" s="53" t="s">
        <v>430</v>
      </c>
      <c r="D157" s="52" t="s">
        <v>2</v>
      </c>
      <c r="E157" s="31">
        <v>1</v>
      </c>
      <c r="F157" s="28" t="s">
        <v>456</v>
      </c>
      <c r="G157" s="1">
        <v>6</v>
      </c>
      <c r="H157" s="4">
        <v>694.65</v>
      </c>
      <c r="I157" s="4">
        <f t="shared" si="2"/>
        <v>4167.8999999999996</v>
      </c>
      <c r="J157" s="3"/>
    </row>
    <row r="158" spans="1:10" ht="47.25" customHeight="1" x14ac:dyDescent="0.2">
      <c r="A158" s="29" t="s">
        <v>431</v>
      </c>
      <c r="B158" s="24"/>
      <c r="C158" s="53" t="s">
        <v>433</v>
      </c>
      <c r="D158" s="52" t="s">
        <v>2</v>
      </c>
      <c r="E158" s="31">
        <v>1</v>
      </c>
      <c r="F158" s="28" t="s">
        <v>456</v>
      </c>
      <c r="G158" s="1">
        <v>0</v>
      </c>
      <c r="H158" s="4"/>
      <c r="I158" s="4"/>
      <c r="J158" s="3"/>
    </row>
    <row r="159" spans="1:10" ht="47.25" customHeight="1" x14ac:dyDescent="0.2">
      <c r="A159" s="29" t="s">
        <v>432</v>
      </c>
      <c r="B159" s="24"/>
      <c r="C159" s="53" t="s">
        <v>434</v>
      </c>
      <c r="D159" s="52" t="s">
        <v>2</v>
      </c>
      <c r="E159" s="31">
        <v>1</v>
      </c>
      <c r="F159" s="28" t="s">
        <v>456</v>
      </c>
      <c r="G159" s="1">
        <v>0</v>
      </c>
      <c r="H159" s="4"/>
      <c r="I159" s="4"/>
      <c r="J159" s="3"/>
    </row>
    <row r="160" spans="1:10" ht="30" customHeight="1" x14ac:dyDescent="0.2">
      <c r="A160" s="23" t="s">
        <v>92</v>
      </c>
      <c r="B160" s="24"/>
      <c r="C160" s="56" t="s">
        <v>266</v>
      </c>
      <c r="D160" s="52"/>
      <c r="E160" s="31"/>
      <c r="F160" s="28"/>
      <c r="G160" s="8"/>
      <c r="H160" s="4"/>
      <c r="I160" s="4"/>
      <c r="J160" s="3"/>
    </row>
    <row r="161" spans="1:10" ht="45.75" customHeight="1" x14ac:dyDescent="0.2">
      <c r="A161" s="29" t="s">
        <v>93</v>
      </c>
      <c r="B161" s="24"/>
      <c r="C161" s="53" t="s">
        <v>112</v>
      </c>
      <c r="D161" s="52" t="s">
        <v>2</v>
      </c>
      <c r="E161" s="31">
        <v>1</v>
      </c>
      <c r="F161" s="28" t="s">
        <v>293</v>
      </c>
      <c r="G161" s="1">
        <v>0</v>
      </c>
      <c r="H161" s="4"/>
      <c r="I161" s="4"/>
      <c r="J161" s="3"/>
    </row>
    <row r="162" spans="1:10" ht="47.25" customHeight="1" x14ac:dyDescent="0.2">
      <c r="A162" s="29" t="s">
        <v>94</v>
      </c>
      <c r="B162" s="24"/>
      <c r="C162" s="53" t="s">
        <v>435</v>
      </c>
      <c r="D162" s="52" t="s">
        <v>2</v>
      </c>
      <c r="E162" s="31">
        <v>1</v>
      </c>
      <c r="F162" s="28" t="s">
        <v>292</v>
      </c>
      <c r="G162" s="1">
        <v>0</v>
      </c>
      <c r="H162" s="4"/>
      <c r="I162" s="4"/>
      <c r="J162" s="3"/>
    </row>
    <row r="163" spans="1:10" ht="48.75" customHeight="1" x14ac:dyDescent="0.2">
      <c r="A163" s="29" t="s">
        <v>243</v>
      </c>
      <c r="B163" s="24"/>
      <c r="C163" s="53" t="s">
        <v>242</v>
      </c>
      <c r="D163" s="52" t="s">
        <v>2</v>
      </c>
      <c r="E163" s="31">
        <v>1</v>
      </c>
      <c r="F163" s="28" t="s">
        <v>292</v>
      </c>
      <c r="G163" s="1">
        <v>0</v>
      </c>
      <c r="H163" s="4"/>
      <c r="I163" s="4"/>
      <c r="J163" s="3"/>
    </row>
    <row r="164" spans="1:10" ht="47.25" customHeight="1" x14ac:dyDescent="0.2">
      <c r="A164" s="29" t="s">
        <v>243</v>
      </c>
      <c r="B164" s="24"/>
      <c r="C164" s="53" t="s">
        <v>244</v>
      </c>
      <c r="D164" s="52" t="s">
        <v>2</v>
      </c>
      <c r="E164" s="31">
        <v>1</v>
      </c>
      <c r="F164" s="28" t="s">
        <v>292</v>
      </c>
      <c r="G164" s="1">
        <v>0</v>
      </c>
      <c r="H164" s="13"/>
      <c r="I164" s="4"/>
      <c r="J164" s="3"/>
    </row>
    <row r="165" spans="1:10" ht="47.25" customHeight="1" x14ac:dyDescent="0.2">
      <c r="A165" s="29" t="s">
        <v>257</v>
      </c>
      <c r="B165" s="26"/>
      <c r="C165" s="30" t="s">
        <v>258</v>
      </c>
      <c r="D165" s="52" t="s">
        <v>486</v>
      </c>
      <c r="E165" s="31">
        <v>1</v>
      </c>
      <c r="F165" s="28" t="s">
        <v>292</v>
      </c>
      <c r="G165" s="1">
        <v>0</v>
      </c>
      <c r="H165" s="13"/>
      <c r="I165" s="4"/>
      <c r="J165" s="3"/>
    </row>
    <row r="166" spans="1:10" ht="48" customHeight="1" x14ac:dyDescent="0.2">
      <c r="A166" s="29" t="s">
        <v>264</v>
      </c>
      <c r="B166" s="26"/>
      <c r="C166" s="6" t="s">
        <v>263</v>
      </c>
      <c r="D166" s="52" t="s">
        <v>2</v>
      </c>
      <c r="E166" s="31">
        <v>1</v>
      </c>
      <c r="F166" s="28" t="s">
        <v>292</v>
      </c>
      <c r="G166" s="1">
        <v>0</v>
      </c>
      <c r="H166" s="13"/>
      <c r="I166" s="4"/>
      <c r="J166" s="3"/>
    </row>
    <row r="167" spans="1:10" ht="38.25" x14ac:dyDescent="0.2">
      <c r="A167" s="29" t="s">
        <v>267</v>
      </c>
      <c r="B167" s="26"/>
      <c r="C167" s="30" t="s">
        <v>436</v>
      </c>
      <c r="D167" s="26" t="s">
        <v>41</v>
      </c>
      <c r="E167" s="31">
        <v>1</v>
      </c>
      <c r="F167" s="28" t="s">
        <v>294</v>
      </c>
      <c r="G167" s="1">
        <v>0</v>
      </c>
      <c r="H167" s="13"/>
      <c r="I167" s="4"/>
      <c r="J167" s="3"/>
    </row>
    <row r="168" spans="1:10" ht="38.25" x14ac:dyDescent="0.2">
      <c r="A168" s="29" t="s">
        <v>268</v>
      </c>
      <c r="B168" s="26"/>
      <c r="C168" s="30" t="s">
        <v>437</v>
      </c>
      <c r="D168" s="26" t="s">
        <v>41</v>
      </c>
      <c r="E168" s="31">
        <v>1</v>
      </c>
      <c r="F168" s="28" t="s">
        <v>295</v>
      </c>
      <c r="G168" s="1">
        <v>0</v>
      </c>
      <c r="H168" s="13"/>
      <c r="I168" s="4"/>
      <c r="J168" s="3"/>
    </row>
    <row r="169" spans="1:10" ht="59.25" customHeight="1" x14ac:dyDescent="0.2">
      <c r="A169" s="29" t="s">
        <v>269</v>
      </c>
      <c r="B169" s="26"/>
      <c r="C169" s="30" t="s">
        <v>270</v>
      </c>
      <c r="D169" s="26" t="s">
        <v>41</v>
      </c>
      <c r="E169" s="31">
        <v>1</v>
      </c>
      <c r="F169" s="28" t="s">
        <v>294</v>
      </c>
      <c r="G169" s="1">
        <v>0</v>
      </c>
      <c r="H169" s="13"/>
      <c r="I169" s="4"/>
      <c r="J169" s="3"/>
    </row>
    <row r="170" spans="1:10" ht="49.5" customHeight="1" x14ac:dyDescent="0.2">
      <c r="A170" s="29" t="s">
        <v>389</v>
      </c>
      <c r="B170" s="26"/>
      <c r="C170" s="30" t="s">
        <v>271</v>
      </c>
      <c r="D170" s="26" t="s">
        <v>41</v>
      </c>
      <c r="E170" s="31">
        <v>1</v>
      </c>
      <c r="F170" s="28" t="s">
        <v>294</v>
      </c>
      <c r="G170" s="1">
        <v>0</v>
      </c>
      <c r="H170" s="13"/>
      <c r="I170" s="4"/>
      <c r="J170" s="3"/>
    </row>
    <row r="171" spans="1:10" ht="38.25" x14ac:dyDescent="0.2">
      <c r="A171" s="29" t="s">
        <v>390</v>
      </c>
      <c r="B171" s="26"/>
      <c r="C171" s="30" t="s">
        <v>329</v>
      </c>
      <c r="D171" s="26" t="s">
        <v>6</v>
      </c>
      <c r="E171" s="31">
        <v>1</v>
      </c>
      <c r="F171" s="28" t="s">
        <v>328</v>
      </c>
      <c r="G171" s="1">
        <v>0</v>
      </c>
      <c r="H171" s="13"/>
      <c r="I171" s="4"/>
      <c r="J171" s="3"/>
    </row>
    <row r="172" spans="1:10" ht="33" customHeight="1" x14ac:dyDescent="0.2">
      <c r="A172" s="23" t="s">
        <v>99</v>
      </c>
      <c r="B172" s="24"/>
      <c r="C172" s="56" t="s">
        <v>114</v>
      </c>
      <c r="D172" s="26" t="s">
        <v>0</v>
      </c>
      <c r="E172" s="31">
        <v>1</v>
      </c>
      <c r="F172" s="28" t="s">
        <v>201</v>
      </c>
      <c r="G172" s="1">
        <v>1</v>
      </c>
      <c r="H172" s="13">
        <v>1200</v>
      </c>
      <c r="I172" s="4">
        <f t="shared" si="2"/>
        <v>1200</v>
      </c>
      <c r="J172" s="3"/>
    </row>
    <row r="173" spans="1:10" x14ac:dyDescent="0.2">
      <c r="A173" s="70" t="s">
        <v>186</v>
      </c>
      <c r="B173" s="71"/>
      <c r="C173" s="71"/>
      <c r="D173" s="71"/>
      <c r="E173" s="71"/>
      <c r="F173" s="72"/>
      <c r="G173" s="8"/>
      <c r="H173" s="4"/>
      <c r="I173" s="4"/>
      <c r="J173" s="3"/>
    </row>
    <row r="174" spans="1:10" ht="76.5" x14ac:dyDescent="0.2">
      <c r="A174" s="29" t="s">
        <v>28</v>
      </c>
      <c r="B174" s="26" t="s">
        <v>5</v>
      </c>
      <c r="C174" s="30" t="s">
        <v>458</v>
      </c>
      <c r="D174" s="26" t="s">
        <v>6</v>
      </c>
      <c r="E174" s="31">
        <v>1</v>
      </c>
      <c r="F174" s="28" t="s">
        <v>371</v>
      </c>
      <c r="G174" s="1">
        <v>0</v>
      </c>
      <c r="H174" s="13"/>
      <c r="I174" s="4"/>
      <c r="J174" s="3"/>
    </row>
    <row r="175" spans="1:10" ht="76.5" customHeight="1" x14ac:dyDescent="0.2">
      <c r="A175" s="29" t="s">
        <v>29</v>
      </c>
      <c r="B175" s="26" t="s">
        <v>5</v>
      </c>
      <c r="C175" s="30" t="s">
        <v>459</v>
      </c>
      <c r="D175" s="26" t="s">
        <v>6</v>
      </c>
      <c r="E175" s="31">
        <v>1</v>
      </c>
      <c r="F175" s="28" t="s">
        <v>252</v>
      </c>
      <c r="G175" s="1">
        <v>0</v>
      </c>
      <c r="H175" s="13"/>
      <c r="I175" s="4"/>
      <c r="J175" s="3"/>
    </row>
    <row r="176" spans="1:10" ht="60.75" customHeight="1" x14ac:dyDescent="0.2">
      <c r="A176" s="29" t="s">
        <v>30</v>
      </c>
      <c r="B176" s="26" t="s">
        <v>4</v>
      </c>
      <c r="C176" s="30" t="s">
        <v>460</v>
      </c>
      <c r="D176" s="26" t="s">
        <v>6</v>
      </c>
      <c r="E176" s="31">
        <v>1</v>
      </c>
      <c r="F176" s="28" t="s">
        <v>113</v>
      </c>
      <c r="G176" s="1">
        <v>0</v>
      </c>
      <c r="H176" s="13"/>
      <c r="I176" s="4"/>
      <c r="J176" s="3"/>
    </row>
    <row r="177" spans="1:10" ht="66" customHeight="1" x14ac:dyDescent="0.2">
      <c r="A177" s="29" t="s">
        <v>69</v>
      </c>
      <c r="B177" s="26" t="s">
        <v>4</v>
      </c>
      <c r="C177" s="30" t="s">
        <v>461</v>
      </c>
      <c r="D177" s="26" t="s">
        <v>6</v>
      </c>
      <c r="E177" s="31">
        <v>1</v>
      </c>
      <c r="F177" s="28" t="s">
        <v>113</v>
      </c>
      <c r="G177" s="1">
        <v>0</v>
      </c>
      <c r="H177" s="13"/>
      <c r="I177" s="4"/>
      <c r="J177" s="3"/>
    </row>
    <row r="178" spans="1:10" ht="48" customHeight="1" x14ac:dyDescent="0.2">
      <c r="A178" s="29" t="s">
        <v>70</v>
      </c>
      <c r="B178" s="26" t="s">
        <v>4</v>
      </c>
      <c r="C178" s="30" t="s">
        <v>462</v>
      </c>
      <c r="D178" s="26" t="s">
        <v>9</v>
      </c>
      <c r="E178" s="31">
        <v>1</v>
      </c>
      <c r="F178" s="28" t="s">
        <v>113</v>
      </c>
      <c r="G178" s="1">
        <v>0</v>
      </c>
      <c r="H178" s="13"/>
      <c r="I178" s="4"/>
      <c r="J178" s="3"/>
    </row>
    <row r="179" spans="1:10" ht="75" customHeight="1" x14ac:dyDescent="0.2">
      <c r="A179" s="29" t="s">
        <v>88</v>
      </c>
      <c r="B179" s="26"/>
      <c r="C179" s="30" t="s">
        <v>484</v>
      </c>
      <c r="D179" s="26" t="s">
        <v>9</v>
      </c>
      <c r="E179" s="31">
        <v>1</v>
      </c>
      <c r="F179" s="28" t="s">
        <v>483</v>
      </c>
      <c r="G179" s="1">
        <v>0</v>
      </c>
      <c r="H179" s="13"/>
      <c r="I179" s="4"/>
      <c r="J179" s="3"/>
    </row>
    <row r="180" spans="1:10" ht="38.25" x14ac:dyDescent="0.2">
      <c r="A180" s="29" t="s">
        <v>89</v>
      </c>
      <c r="B180" s="26" t="s">
        <v>4</v>
      </c>
      <c r="C180" s="30" t="s">
        <v>472</v>
      </c>
      <c r="D180" s="26" t="s">
        <v>9</v>
      </c>
      <c r="E180" s="31">
        <v>1</v>
      </c>
      <c r="F180" s="28" t="s">
        <v>473</v>
      </c>
      <c r="G180" s="1">
        <v>0</v>
      </c>
      <c r="H180" s="13"/>
      <c r="I180" s="4"/>
      <c r="J180" s="3"/>
    </row>
    <row r="181" spans="1:10" ht="51" customHeight="1" x14ac:dyDescent="0.2">
      <c r="A181" s="29" t="s">
        <v>187</v>
      </c>
      <c r="B181" s="26" t="s">
        <v>4</v>
      </c>
      <c r="C181" s="30" t="s">
        <v>330</v>
      </c>
      <c r="D181" s="26" t="s">
        <v>9</v>
      </c>
      <c r="E181" s="31">
        <v>1</v>
      </c>
      <c r="F181" s="28" t="s">
        <v>474</v>
      </c>
      <c r="G181" s="1">
        <v>0</v>
      </c>
      <c r="H181" s="13"/>
      <c r="I181" s="4"/>
      <c r="J181" s="3"/>
    </row>
    <row r="182" spans="1:10" ht="38.25" x14ac:dyDescent="0.2">
      <c r="A182" s="29" t="s">
        <v>391</v>
      </c>
      <c r="B182" s="26" t="s">
        <v>4</v>
      </c>
      <c r="C182" s="30" t="s">
        <v>331</v>
      </c>
      <c r="D182" s="26" t="s">
        <v>9</v>
      </c>
      <c r="E182" s="31">
        <v>1</v>
      </c>
      <c r="F182" s="28" t="s">
        <v>475</v>
      </c>
      <c r="G182" s="1">
        <v>0</v>
      </c>
      <c r="H182" s="13"/>
      <c r="I182" s="4"/>
      <c r="J182" s="3"/>
    </row>
    <row r="183" spans="1:10" x14ac:dyDescent="0.2">
      <c r="A183" s="70" t="s">
        <v>408</v>
      </c>
      <c r="B183" s="71"/>
      <c r="C183" s="71"/>
      <c r="D183" s="71"/>
      <c r="E183" s="71"/>
      <c r="F183" s="72"/>
      <c r="G183" s="8"/>
      <c r="H183" s="4"/>
      <c r="I183" s="4"/>
      <c r="J183" s="3"/>
    </row>
    <row r="184" spans="1:10" ht="38.25" x14ac:dyDescent="0.2">
      <c r="A184" s="29" t="s">
        <v>31</v>
      </c>
      <c r="B184" s="26" t="s">
        <v>5</v>
      </c>
      <c r="C184" s="30" t="s">
        <v>247</v>
      </c>
      <c r="D184" s="2" t="s">
        <v>197</v>
      </c>
      <c r="E184" s="31">
        <v>1</v>
      </c>
      <c r="F184" s="28" t="s">
        <v>296</v>
      </c>
      <c r="G184" s="1">
        <v>200</v>
      </c>
      <c r="H184" s="4">
        <v>60</v>
      </c>
      <c r="I184" s="4">
        <f t="shared" si="2"/>
        <v>12000</v>
      </c>
      <c r="J184" s="3"/>
    </row>
    <row r="185" spans="1:10" ht="38.25" x14ac:dyDescent="0.2">
      <c r="A185" s="29" t="s">
        <v>32</v>
      </c>
      <c r="B185" s="26" t="s">
        <v>5</v>
      </c>
      <c r="C185" s="30" t="s">
        <v>248</v>
      </c>
      <c r="D185" s="2" t="s">
        <v>197</v>
      </c>
      <c r="E185" s="31">
        <v>1</v>
      </c>
      <c r="F185" s="28" t="s">
        <v>297</v>
      </c>
      <c r="G185" s="1">
        <v>200</v>
      </c>
      <c r="H185" s="4">
        <v>105</v>
      </c>
      <c r="I185" s="4">
        <f t="shared" si="2"/>
        <v>21000</v>
      </c>
      <c r="J185" s="3"/>
    </row>
    <row r="186" spans="1:10" ht="60" customHeight="1" x14ac:dyDescent="0.2">
      <c r="A186" s="29" t="s">
        <v>42</v>
      </c>
      <c r="B186" s="26" t="s">
        <v>5</v>
      </c>
      <c r="C186" s="30" t="s">
        <v>249</v>
      </c>
      <c r="D186" s="2" t="s">
        <v>197</v>
      </c>
      <c r="E186" s="31">
        <v>1</v>
      </c>
      <c r="F186" s="28" t="s">
        <v>298</v>
      </c>
      <c r="G186" s="1">
        <v>120</v>
      </c>
      <c r="H186" s="4">
        <v>60</v>
      </c>
      <c r="I186" s="4">
        <f t="shared" si="2"/>
        <v>7200</v>
      </c>
      <c r="J186" s="3"/>
    </row>
    <row r="187" spans="1:10" ht="59.25" customHeight="1" x14ac:dyDescent="0.2">
      <c r="A187" s="29" t="s">
        <v>43</v>
      </c>
      <c r="B187" s="26" t="s">
        <v>5</v>
      </c>
      <c r="C187" s="30" t="s">
        <v>250</v>
      </c>
      <c r="D187" s="2" t="s">
        <v>197</v>
      </c>
      <c r="E187" s="31">
        <v>1</v>
      </c>
      <c r="F187" s="28" t="s">
        <v>298</v>
      </c>
      <c r="G187" s="1">
        <v>120</v>
      </c>
      <c r="H187" s="4">
        <v>70</v>
      </c>
      <c r="I187" s="4">
        <f t="shared" si="2"/>
        <v>8400</v>
      </c>
      <c r="J187" s="3"/>
    </row>
    <row r="188" spans="1:10" ht="47.25" customHeight="1" x14ac:dyDescent="0.2">
      <c r="A188" s="29" t="s">
        <v>86</v>
      </c>
      <c r="B188" s="26" t="s">
        <v>5</v>
      </c>
      <c r="C188" s="30" t="s">
        <v>372</v>
      </c>
      <c r="D188" s="2" t="s">
        <v>45</v>
      </c>
      <c r="E188" s="31">
        <v>1</v>
      </c>
      <c r="F188" s="28" t="s">
        <v>253</v>
      </c>
      <c r="G188" s="1">
        <v>800</v>
      </c>
      <c r="H188" s="4">
        <v>20</v>
      </c>
      <c r="I188" s="4">
        <f t="shared" si="2"/>
        <v>16000</v>
      </c>
      <c r="J188" s="3"/>
    </row>
    <row r="189" spans="1:10" ht="34.5" customHeight="1" x14ac:dyDescent="0.2">
      <c r="A189" s="29" t="s">
        <v>87</v>
      </c>
      <c r="B189" s="26" t="s">
        <v>5</v>
      </c>
      <c r="C189" s="30" t="s">
        <v>392</v>
      </c>
      <c r="D189" s="2" t="s">
        <v>45</v>
      </c>
      <c r="E189" s="31">
        <v>1</v>
      </c>
      <c r="F189" s="28" t="s">
        <v>299</v>
      </c>
      <c r="G189" s="1">
        <v>100</v>
      </c>
      <c r="H189" s="4">
        <v>60</v>
      </c>
      <c r="I189" s="4">
        <f t="shared" si="2"/>
        <v>6000</v>
      </c>
      <c r="J189" s="3"/>
    </row>
    <row r="190" spans="1:10" ht="33.75" customHeight="1" x14ac:dyDescent="0.2">
      <c r="A190" s="29" t="s">
        <v>199</v>
      </c>
      <c r="B190" s="26" t="s">
        <v>5</v>
      </c>
      <c r="C190" s="30" t="s">
        <v>476</v>
      </c>
      <c r="D190" s="2" t="s">
        <v>0</v>
      </c>
      <c r="E190" s="31">
        <v>1</v>
      </c>
      <c r="F190" s="28" t="s">
        <v>300</v>
      </c>
      <c r="G190" s="1">
        <v>0</v>
      </c>
      <c r="H190" s="13"/>
      <c r="I190" s="4"/>
      <c r="J190" s="3"/>
    </row>
    <row r="191" spans="1:10" ht="38.25" x14ac:dyDescent="0.2">
      <c r="A191" s="29" t="s">
        <v>200</v>
      </c>
      <c r="B191" s="26" t="s">
        <v>5</v>
      </c>
      <c r="C191" s="30" t="s">
        <v>327</v>
      </c>
      <c r="D191" s="2" t="s">
        <v>197</v>
      </c>
      <c r="E191" s="31">
        <v>1</v>
      </c>
      <c r="F191" s="28" t="s">
        <v>502</v>
      </c>
      <c r="G191" s="1">
        <v>0</v>
      </c>
      <c r="H191" s="4"/>
      <c r="I191" s="4"/>
      <c r="J191" s="3"/>
    </row>
    <row r="192" spans="1:10" ht="25.5" x14ac:dyDescent="0.2">
      <c r="A192" s="29" t="s">
        <v>498</v>
      </c>
      <c r="B192" s="26"/>
      <c r="C192" s="48" t="s">
        <v>499</v>
      </c>
      <c r="D192" s="2" t="s">
        <v>500</v>
      </c>
      <c r="E192" s="2">
        <v>1</v>
      </c>
      <c r="F192" s="48" t="s">
        <v>501</v>
      </c>
      <c r="G192" s="1">
        <v>2</v>
      </c>
      <c r="H192" s="4">
        <v>500</v>
      </c>
      <c r="I192" s="4">
        <f t="shared" si="2"/>
        <v>1000</v>
      </c>
      <c r="J192" s="3"/>
    </row>
    <row r="193" spans="1:10" ht="19.5" customHeight="1" x14ac:dyDescent="0.2">
      <c r="A193" s="74" t="s">
        <v>466</v>
      </c>
      <c r="B193" s="74"/>
      <c r="C193" s="74"/>
      <c r="D193" s="74"/>
      <c r="E193" s="74"/>
      <c r="F193" s="74"/>
      <c r="G193" s="12"/>
      <c r="H193" s="59"/>
      <c r="I193" s="4"/>
      <c r="J193" s="3"/>
    </row>
    <row r="194" spans="1:10" ht="32.25" customHeight="1" x14ac:dyDescent="0.2">
      <c r="A194" s="23" t="s">
        <v>33</v>
      </c>
      <c r="B194" s="24"/>
      <c r="C194" s="25" t="s">
        <v>478</v>
      </c>
      <c r="D194" s="26" t="s">
        <v>41</v>
      </c>
      <c r="E194" s="31">
        <v>1</v>
      </c>
      <c r="F194" s="28" t="s">
        <v>301</v>
      </c>
      <c r="G194" s="1">
        <v>0</v>
      </c>
      <c r="H194" s="13"/>
      <c r="I194" s="4"/>
      <c r="J194" s="3"/>
    </row>
    <row r="195" spans="1:10" ht="38.25" x14ac:dyDescent="0.2">
      <c r="A195" s="23" t="s">
        <v>34</v>
      </c>
      <c r="B195" s="24"/>
      <c r="C195" s="25" t="s">
        <v>259</v>
      </c>
      <c r="D195" s="26" t="s">
        <v>41</v>
      </c>
      <c r="E195" s="31">
        <v>1</v>
      </c>
      <c r="F195" s="28" t="s">
        <v>302</v>
      </c>
      <c r="G195" s="1">
        <v>0</v>
      </c>
      <c r="H195" s="13"/>
      <c r="I195" s="4"/>
      <c r="J195" s="3"/>
    </row>
    <row r="196" spans="1:10" ht="60" customHeight="1" x14ac:dyDescent="0.2">
      <c r="A196" s="23" t="s">
        <v>35</v>
      </c>
      <c r="B196" s="24"/>
      <c r="C196" s="25" t="s">
        <v>260</v>
      </c>
      <c r="D196" s="26" t="s">
        <v>41</v>
      </c>
      <c r="E196" s="31">
        <v>1</v>
      </c>
      <c r="F196" s="28" t="s">
        <v>303</v>
      </c>
      <c r="G196" s="1">
        <v>0</v>
      </c>
      <c r="H196" s="13"/>
      <c r="I196" s="4"/>
      <c r="J196" s="3"/>
    </row>
    <row r="197" spans="1:10" ht="59.25" customHeight="1" x14ac:dyDescent="0.2">
      <c r="A197" s="23" t="s">
        <v>49</v>
      </c>
      <c r="B197" s="24"/>
      <c r="C197" s="25" t="s">
        <v>261</v>
      </c>
      <c r="D197" s="26" t="s">
        <v>41</v>
      </c>
      <c r="E197" s="31">
        <v>1</v>
      </c>
      <c r="F197" s="28" t="s">
        <v>303</v>
      </c>
      <c r="G197" s="1">
        <v>0</v>
      </c>
      <c r="H197" s="13"/>
      <c r="I197" s="4"/>
      <c r="J197" s="3"/>
    </row>
    <row r="198" spans="1:10" ht="60.75" customHeight="1" x14ac:dyDescent="0.2">
      <c r="A198" s="23" t="s">
        <v>193</v>
      </c>
      <c r="B198" s="24"/>
      <c r="C198" s="25" t="s">
        <v>255</v>
      </c>
      <c r="D198" s="26" t="s">
        <v>41</v>
      </c>
      <c r="E198" s="31">
        <v>1</v>
      </c>
      <c r="F198" s="28" t="s">
        <v>303</v>
      </c>
      <c r="G198" s="1">
        <v>0</v>
      </c>
      <c r="H198" s="13"/>
      <c r="I198" s="4"/>
      <c r="J198" s="3"/>
    </row>
    <row r="199" spans="1:10" ht="38.25" x14ac:dyDescent="0.2">
      <c r="A199" s="23" t="s">
        <v>254</v>
      </c>
      <c r="B199" s="24"/>
      <c r="C199" s="25" t="s">
        <v>256</v>
      </c>
      <c r="D199" s="26" t="s">
        <v>111</v>
      </c>
      <c r="E199" s="31">
        <v>1</v>
      </c>
      <c r="F199" s="28" t="s">
        <v>304</v>
      </c>
      <c r="G199" s="1">
        <v>0</v>
      </c>
      <c r="H199" s="13"/>
      <c r="I199" s="4"/>
      <c r="J199" s="3"/>
    </row>
    <row r="200" spans="1:10" ht="38.25" x14ac:dyDescent="0.2">
      <c r="A200" s="23" t="s">
        <v>373</v>
      </c>
      <c r="B200" s="24"/>
      <c r="C200" s="25" t="s">
        <v>477</v>
      </c>
      <c r="D200" s="26" t="s">
        <v>111</v>
      </c>
      <c r="E200" s="31">
        <v>1</v>
      </c>
      <c r="F200" s="28" t="s">
        <v>305</v>
      </c>
      <c r="G200" s="1">
        <v>0</v>
      </c>
      <c r="H200" s="13"/>
      <c r="I200" s="4"/>
      <c r="J200" s="3"/>
    </row>
    <row r="201" spans="1:10" ht="48.75" customHeight="1" x14ac:dyDescent="0.2">
      <c r="A201" s="23" t="s">
        <v>393</v>
      </c>
      <c r="B201" s="24"/>
      <c r="C201" s="25" t="s">
        <v>394</v>
      </c>
      <c r="D201" s="26" t="s">
        <v>45</v>
      </c>
      <c r="E201" s="31">
        <v>1</v>
      </c>
      <c r="F201" s="28" t="s">
        <v>395</v>
      </c>
      <c r="G201" s="1">
        <v>0</v>
      </c>
      <c r="H201" s="13"/>
      <c r="I201" s="4"/>
      <c r="J201" s="3"/>
    </row>
    <row r="202" spans="1:10" ht="21" customHeight="1" x14ac:dyDescent="0.2">
      <c r="A202" s="70" t="s">
        <v>479</v>
      </c>
      <c r="B202" s="71"/>
      <c r="C202" s="71"/>
      <c r="D202" s="71"/>
      <c r="E202" s="71"/>
      <c r="F202" s="72"/>
      <c r="G202" s="58"/>
      <c r="H202" s="60"/>
      <c r="I202" s="4"/>
      <c r="J202" s="3"/>
    </row>
    <row r="203" spans="1:10" ht="45.75" customHeight="1" x14ac:dyDescent="0.2">
      <c r="A203" s="29" t="s">
        <v>36</v>
      </c>
      <c r="B203" s="26" t="s">
        <v>5</v>
      </c>
      <c r="C203" s="30" t="s">
        <v>7</v>
      </c>
      <c r="D203" s="26" t="s">
        <v>9</v>
      </c>
      <c r="E203" s="31">
        <v>1</v>
      </c>
      <c r="F203" s="28" t="s">
        <v>403</v>
      </c>
      <c r="G203" s="1">
        <v>100</v>
      </c>
      <c r="H203" s="60">
        <v>260</v>
      </c>
      <c r="I203" s="4">
        <f t="shared" ref="I203:I209" si="3">ROUND(G203*H203,2)</f>
        <v>26000</v>
      </c>
      <c r="J203" s="3"/>
    </row>
    <row r="204" spans="1:10" ht="42" customHeight="1" x14ac:dyDescent="0.2">
      <c r="A204" s="29" t="s">
        <v>37</v>
      </c>
      <c r="B204" s="26" t="s">
        <v>4</v>
      </c>
      <c r="C204" s="30" t="s">
        <v>8</v>
      </c>
      <c r="D204" s="26" t="s">
        <v>9</v>
      </c>
      <c r="E204" s="31">
        <v>1</v>
      </c>
      <c r="F204" s="28" t="s">
        <v>404</v>
      </c>
      <c r="G204" s="1">
        <v>20</v>
      </c>
      <c r="H204" s="60">
        <v>52.5</v>
      </c>
      <c r="I204" s="4">
        <f t="shared" si="3"/>
        <v>1050</v>
      </c>
      <c r="J204" s="3"/>
    </row>
    <row r="205" spans="1:10" ht="31.5" customHeight="1" x14ac:dyDescent="0.2">
      <c r="A205" s="29" t="s">
        <v>38</v>
      </c>
      <c r="B205" s="26" t="s">
        <v>4</v>
      </c>
      <c r="C205" s="30" t="s">
        <v>10</v>
      </c>
      <c r="D205" s="26" t="s">
        <v>9</v>
      </c>
      <c r="E205" s="31">
        <v>1</v>
      </c>
      <c r="F205" s="28" t="s">
        <v>405</v>
      </c>
      <c r="G205" s="1">
        <v>0</v>
      </c>
      <c r="H205" s="13"/>
      <c r="I205" s="4"/>
      <c r="J205" s="3"/>
    </row>
    <row r="206" spans="1:10" ht="41.25" customHeight="1" x14ac:dyDescent="0.2">
      <c r="A206" s="29" t="s">
        <v>39</v>
      </c>
      <c r="B206" s="26" t="s">
        <v>4</v>
      </c>
      <c r="C206" s="30" t="s">
        <v>11</v>
      </c>
      <c r="D206" s="26" t="s">
        <v>9</v>
      </c>
      <c r="E206" s="31">
        <v>1</v>
      </c>
      <c r="F206" s="28" t="s">
        <v>407</v>
      </c>
      <c r="G206" s="1">
        <v>2</v>
      </c>
      <c r="H206" s="60">
        <v>315</v>
      </c>
      <c r="I206" s="4">
        <f t="shared" si="3"/>
        <v>630</v>
      </c>
      <c r="J206" s="3"/>
    </row>
    <row r="207" spans="1:10" ht="44.25" customHeight="1" x14ac:dyDescent="0.2">
      <c r="A207" s="29" t="s">
        <v>40</v>
      </c>
      <c r="B207" s="26"/>
      <c r="C207" s="30" t="s">
        <v>202</v>
      </c>
      <c r="D207" s="26" t="s">
        <v>9</v>
      </c>
      <c r="E207" s="31">
        <v>1</v>
      </c>
      <c r="F207" s="28" t="s">
        <v>406</v>
      </c>
      <c r="G207" s="1">
        <v>10</v>
      </c>
      <c r="H207" s="60">
        <v>90</v>
      </c>
      <c r="I207" s="4">
        <f t="shared" si="3"/>
        <v>900</v>
      </c>
      <c r="J207" s="3"/>
    </row>
    <row r="208" spans="1:10" ht="44.25" customHeight="1" x14ac:dyDescent="0.2">
      <c r="A208" s="73" t="s">
        <v>490</v>
      </c>
      <c r="B208" s="73"/>
      <c r="C208" s="73"/>
      <c r="D208" s="73"/>
      <c r="E208" s="73"/>
      <c r="F208" s="73"/>
      <c r="G208" s="8"/>
      <c r="H208" s="4"/>
      <c r="I208" s="4"/>
      <c r="J208" s="3"/>
    </row>
    <row r="209" spans="1:10" ht="51" x14ac:dyDescent="0.2">
      <c r="A209" s="29" t="s">
        <v>491</v>
      </c>
      <c r="B209" s="26" t="s">
        <v>492</v>
      </c>
      <c r="C209" s="30" t="s">
        <v>493</v>
      </c>
      <c r="D209" s="26" t="s">
        <v>6</v>
      </c>
      <c r="E209" s="27">
        <v>1</v>
      </c>
      <c r="F209" s="28" t="s">
        <v>494</v>
      </c>
      <c r="G209" s="1">
        <v>100</v>
      </c>
      <c r="H209" s="4">
        <v>300</v>
      </c>
      <c r="I209" s="4">
        <f t="shared" si="3"/>
        <v>30000</v>
      </c>
      <c r="J209" s="3"/>
    </row>
    <row r="210" spans="1:10" ht="45" customHeight="1" x14ac:dyDescent="0.2">
      <c r="A210" s="70" t="s">
        <v>503</v>
      </c>
      <c r="B210" s="71"/>
      <c r="C210" s="71"/>
      <c r="D210" s="71"/>
      <c r="E210" s="71"/>
      <c r="F210" s="72"/>
      <c r="G210" s="1"/>
      <c r="H210" s="4"/>
      <c r="I210" s="64">
        <f>SUM(I7:I209)</f>
        <v>1113000.99</v>
      </c>
    </row>
    <row r="212" spans="1:10" ht="67.5" customHeight="1" x14ac:dyDescent="0.2">
      <c r="A212" s="68" t="s">
        <v>509</v>
      </c>
      <c r="B212" s="69"/>
      <c r="C212" s="69"/>
      <c r="D212" s="69"/>
      <c r="E212" s="69"/>
      <c r="F212" s="69"/>
      <c r="G212" s="69"/>
      <c r="H212" s="69"/>
      <c r="I212" s="69"/>
    </row>
    <row r="213" spans="1:10" x14ac:dyDescent="0.2">
      <c r="C213" s="15"/>
      <c r="D213" s="15"/>
      <c r="E213" s="15"/>
      <c r="F213" s="15"/>
      <c r="G213" s="15"/>
      <c r="H213" s="62"/>
    </row>
  </sheetData>
  <mergeCells count="14">
    <mergeCell ref="F1:I1"/>
    <mergeCell ref="A3:I3"/>
    <mergeCell ref="A212:I212"/>
    <mergeCell ref="A210:F210"/>
    <mergeCell ref="A208:F208"/>
    <mergeCell ref="A202:F202"/>
    <mergeCell ref="A173:F173"/>
    <mergeCell ref="A183:F183"/>
    <mergeCell ref="A193:F193"/>
    <mergeCell ref="A5:F5"/>
    <mergeCell ref="A106:F106"/>
    <mergeCell ref="A138:F138"/>
    <mergeCell ref="A60:F60"/>
    <mergeCell ref="A68:F68"/>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Priežiūros darbai</vt:lpstr>
    </vt:vector>
  </TitlesOfParts>
  <Company>sistela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Šiugžda</dc:creator>
  <cp:lastModifiedBy>Toma Keliuotytė</cp:lastModifiedBy>
  <cp:lastPrinted>2018-11-26T09:54:20Z</cp:lastPrinted>
  <dcterms:created xsi:type="dcterms:W3CDTF">2000-03-15T14:19:55Z</dcterms:created>
  <dcterms:modified xsi:type="dcterms:W3CDTF">2019-01-21T08:56:44Z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Darbų kiekių žin (1pod).xlsx</vt:lpwstr>
  </property>
</Properties>
</file>